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riotwatt-my.sharepoint.com/personal/at166_hw_ac_uk/Documents/desktop shift/iut2024/"/>
    </mc:Choice>
  </mc:AlternateContent>
  <xr:revisionPtr revIDLastSave="1408" documentId="8_{5FA0B158-B17A-4BA2-8CA4-34EB412C7A4D}" xr6:coauthVersionLast="47" xr6:coauthVersionMax="47" xr10:uidLastSave="{E5175737-740C-48F5-8C8A-444FD00E2BFB}"/>
  <bookViews>
    <workbookView xWindow="760" yWindow="760" windowWidth="18000" windowHeight="9560" xr2:uid="{9C00D083-40F2-4023-9D88-855CF94DF763}"/>
  </bookViews>
  <sheets>
    <sheet name="programme" sheetId="1" r:id="rId1"/>
  </sheets>
  <definedNames>
    <definedName name="_xlnm.Print_Area" localSheetId="0">programme!$A$1:$Q$197</definedName>
    <definedName name="_xlnm.Print_Titles" localSheetId="0">programme!$1:$1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8" i="1" l="1"/>
  <c r="L68" i="1"/>
  <c r="K68" i="1"/>
  <c r="J68" i="1"/>
  <c r="I68" i="1"/>
  <c r="H68" i="1"/>
  <c r="G68" i="1"/>
  <c r="F68" i="1"/>
  <c r="E68" i="1"/>
  <c r="D68" i="1"/>
  <c r="C68" i="1"/>
  <c r="B68" i="1"/>
  <c r="A68" i="1"/>
  <c r="L6" i="1" l="1"/>
  <c r="L7" i="1" s="1"/>
  <c r="L8" i="1" s="1"/>
  <c r="K6" i="1"/>
  <c r="K7" i="1" s="1"/>
  <c r="K8" i="1" s="1"/>
  <c r="J6" i="1"/>
  <c r="J7" i="1" s="1"/>
  <c r="J8" i="1" s="1"/>
  <c r="I6" i="1"/>
  <c r="I7" i="1" s="1"/>
  <c r="I8" i="1" s="1"/>
  <c r="H6" i="1"/>
  <c r="H7" i="1" s="1"/>
  <c r="H8" i="1" s="1"/>
  <c r="G6" i="1"/>
  <c r="G7" i="1" s="1"/>
  <c r="G8" i="1" s="1"/>
  <c r="F6" i="1"/>
  <c r="F7" i="1" s="1"/>
  <c r="F8" i="1" s="1"/>
  <c r="E6" i="1"/>
  <c r="E7" i="1" s="1"/>
  <c r="E8" i="1" s="1"/>
  <c r="D6" i="1"/>
  <c r="D7" i="1" s="1"/>
  <c r="D8" i="1" s="1"/>
  <c r="C6" i="1"/>
  <c r="C7" i="1" s="1"/>
  <c r="C8" i="1" s="1"/>
  <c r="B6" i="1"/>
  <c r="B7" i="1" s="1"/>
  <c r="B8" i="1" s="1"/>
  <c r="A6" i="1"/>
  <c r="A7" i="1" s="1"/>
  <c r="A8" i="1" s="1"/>
  <c r="M6" i="1"/>
  <c r="M7" i="1" s="1"/>
  <c r="M8" i="1" s="1"/>
  <c r="L10" i="1" l="1"/>
  <c r="K10" i="1"/>
  <c r="K11" i="1" s="1"/>
  <c r="J10" i="1"/>
  <c r="I10" i="1"/>
  <c r="H10" i="1"/>
  <c r="G10" i="1"/>
  <c r="F10" i="1"/>
  <c r="E10" i="1"/>
  <c r="D10" i="1"/>
  <c r="C10" i="1"/>
  <c r="C11" i="1" s="1"/>
  <c r="B10" i="1"/>
  <c r="A10" i="1"/>
  <c r="M10" i="1"/>
  <c r="I11" i="1" l="1"/>
  <c r="I13" i="1" s="1"/>
  <c r="I14" i="1" s="1"/>
  <c r="M11" i="1"/>
  <c r="M13" i="1" s="1"/>
  <c r="M14" i="1" s="1"/>
  <c r="L11" i="1"/>
  <c r="L13" i="1" s="1"/>
  <c r="L14" i="1" s="1"/>
  <c r="A11" i="1"/>
  <c r="A13" i="1" s="1"/>
  <c r="A14" i="1" s="1"/>
  <c r="B11" i="1"/>
  <c r="B13" i="1" s="1"/>
  <c r="B14" i="1" s="1"/>
  <c r="H11" i="1"/>
  <c r="H13" i="1" s="1"/>
  <c r="H14" i="1" s="1"/>
  <c r="J11" i="1"/>
  <c r="J13" i="1" s="1"/>
  <c r="J14" i="1" s="1"/>
  <c r="D11" i="1"/>
  <c r="D13" i="1" s="1"/>
  <c r="D14" i="1" s="1"/>
  <c r="E11" i="1"/>
  <c r="E13" i="1" s="1"/>
  <c r="E14" i="1" s="1"/>
  <c r="F11" i="1"/>
  <c r="F13" i="1" s="1"/>
  <c r="F14" i="1" s="1"/>
  <c r="G11" i="1"/>
  <c r="G13" i="1" s="1"/>
  <c r="G14" i="1" s="1"/>
  <c r="C13" i="1"/>
  <c r="K13" i="1"/>
  <c r="H17" i="1" l="1"/>
  <c r="H19" i="1" s="1"/>
  <c r="A17" i="1"/>
  <c r="A19" i="1" s="1"/>
  <c r="G17" i="1"/>
  <c r="G19" i="1" s="1"/>
  <c r="B17" i="1"/>
  <c r="B19" i="1" s="1"/>
  <c r="L17" i="1"/>
  <c r="L19" i="1" s="1"/>
  <c r="M17" i="1"/>
  <c r="M19" i="1" s="1"/>
  <c r="I17" i="1"/>
  <c r="I19" i="1" s="1"/>
  <c r="F17" i="1"/>
  <c r="F19" i="1" s="1"/>
  <c r="E17" i="1"/>
  <c r="E19" i="1" s="1"/>
  <c r="D17" i="1"/>
  <c r="D19" i="1" s="1"/>
  <c r="J17" i="1"/>
  <c r="J19" i="1" s="1"/>
  <c r="K14" i="1"/>
  <c r="C14" i="1"/>
  <c r="L20" i="1" l="1"/>
  <c r="L21" i="1" s="1"/>
  <c r="L23" i="1" s="1"/>
  <c r="G20" i="1"/>
  <c r="G21" i="1" s="1"/>
  <c r="G23" i="1" s="1"/>
  <c r="H20" i="1"/>
  <c r="H21" i="1" s="1"/>
  <c r="H23" i="1" s="1"/>
  <c r="D20" i="1"/>
  <c r="D21" i="1" s="1"/>
  <c r="D23" i="1" s="1"/>
  <c r="M20" i="1"/>
  <c r="M21" i="1" s="1"/>
  <c r="M23" i="1" s="1"/>
  <c r="B20" i="1"/>
  <c r="B21" i="1" s="1"/>
  <c r="B23" i="1" s="1"/>
  <c r="A20" i="1"/>
  <c r="A21" i="1" s="1"/>
  <c r="A23" i="1" s="1"/>
  <c r="J20" i="1"/>
  <c r="J21" i="1" s="1"/>
  <c r="J23" i="1" s="1"/>
  <c r="E20" i="1"/>
  <c r="E21" i="1" s="1"/>
  <c r="E23" i="1" s="1"/>
  <c r="F20" i="1"/>
  <c r="F21" i="1" s="1"/>
  <c r="F23" i="1" s="1"/>
  <c r="I20" i="1"/>
  <c r="I21" i="1" s="1"/>
  <c r="I23" i="1" s="1"/>
  <c r="C17" i="1"/>
  <c r="C19" i="1" s="1"/>
  <c r="K17" i="1"/>
  <c r="K19" i="1" s="1"/>
  <c r="I24" i="1" l="1"/>
  <c r="I26" i="1" s="1"/>
  <c r="I27" i="1" s="1"/>
  <c r="I28" i="1" s="1"/>
  <c r="I29" i="1" s="1"/>
  <c r="I31" i="1" s="1"/>
  <c r="F24" i="1"/>
  <c r="F26" i="1" s="1"/>
  <c r="F27" i="1" s="1"/>
  <c r="F28" i="1" s="1"/>
  <c r="F29" i="1" s="1"/>
  <c r="F31" i="1" s="1"/>
  <c r="J24" i="1"/>
  <c r="J26" i="1" s="1"/>
  <c r="J27" i="1" s="1"/>
  <c r="J28" i="1" s="1"/>
  <c r="J29" i="1" s="1"/>
  <c r="J31" i="1" s="1"/>
  <c r="M24" i="1"/>
  <c r="M26" i="1" s="1"/>
  <c r="M27" i="1" s="1"/>
  <c r="M28" i="1" s="1"/>
  <c r="M29" i="1" s="1"/>
  <c r="M31" i="1" s="1"/>
  <c r="E24" i="1"/>
  <c r="E26" i="1" s="1"/>
  <c r="E27" i="1" s="1"/>
  <c r="E28" i="1" s="1"/>
  <c r="E29" i="1" s="1"/>
  <c r="E31" i="1" s="1"/>
  <c r="A24" i="1"/>
  <c r="A26" i="1" s="1"/>
  <c r="A27" i="1" s="1"/>
  <c r="A28" i="1" s="1"/>
  <c r="A29" i="1" s="1"/>
  <c r="A31" i="1" s="1"/>
  <c r="B24" i="1"/>
  <c r="B26" i="1" s="1"/>
  <c r="B27" i="1" s="1"/>
  <c r="B28" i="1" s="1"/>
  <c r="B29" i="1" s="1"/>
  <c r="B31" i="1" s="1"/>
  <c r="D24" i="1"/>
  <c r="D26" i="1" s="1"/>
  <c r="D27" i="1" s="1"/>
  <c r="D28" i="1" s="1"/>
  <c r="D29" i="1" s="1"/>
  <c r="D31" i="1" s="1"/>
  <c r="H24" i="1"/>
  <c r="H26" i="1" s="1"/>
  <c r="H27" i="1" s="1"/>
  <c r="H28" i="1" s="1"/>
  <c r="H29" i="1" s="1"/>
  <c r="H31" i="1" s="1"/>
  <c r="G24" i="1"/>
  <c r="G26" i="1" s="1"/>
  <c r="G27" i="1" s="1"/>
  <c r="G28" i="1" s="1"/>
  <c r="G29" i="1" s="1"/>
  <c r="G31" i="1" s="1"/>
  <c r="L24" i="1"/>
  <c r="L26" i="1" s="1"/>
  <c r="L27" i="1" s="1"/>
  <c r="L28" i="1" s="1"/>
  <c r="L29" i="1" s="1"/>
  <c r="L31" i="1" s="1"/>
  <c r="K20" i="1"/>
  <c r="K21" i="1" s="1"/>
  <c r="K23" i="1" s="1"/>
  <c r="C20" i="1"/>
  <c r="C21" i="1" s="1"/>
  <c r="C23" i="1" s="1"/>
  <c r="L32" i="1" l="1"/>
  <c r="L34" i="1" s="1"/>
  <c r="L35" i="1" s="1"/>
  <c r="D32" i="1"/>
  <c r="D34" i="1" s="1"/>
  <c r="D35" i="1" s="1"/>
  <c r="A32" i="1"/>
  <c r="A34" i="1" s="1"/>
  <c r="A35" i="1" s="1"/>
  <c r="H32" i="1"/>
  <c r="H34" i="1" s="1"/>
  <c r="H35" i="1" s="1"/>
  <c r="E32" i="1"/>
  <c r="E34" i="1" s="1"/>
  <c r="E35" i="1" s="1"/>
  <c r="M32" i="1"/>
  <c r="M34" i="1" s="1"/>
  <c r="M35" i="1" s="1"/>
  <c r="G32" i="1"/>
  <c r="G34" i="1" s="1"/>
  <c r="G35" i="1" s="1"/>
  <c r="J32" i="1"/>
  <c r="J34" i="1" s="1"/>
  <c r="J35" i="1" s="1"/>
  <c r="F32" i="1"/>
  <c r="F34" i="1" s="1"/>
  <c r="F35" i="1" s="1"/>
  <c r="B32" i="1"/>
  <c r="B34" i="1" s="1"/>
  <c r="B35" i="1" s="1"/>
  <c r="I32" i="1"/>
  <c r="I34" i="1" s="1"/>
  <c r="I35" i="1" s="1"/>
  <c r="C24" i="1"/>
  <c r="C26" i="1" s="1"/>
  <c r="C27" i="1" s="1"/>
  <c r="C28" i="1" s="1"/>
  <c r="C29" i="1" s="1"/>
  <c r="C31" i="1" s="1"/>
  <c r="K24" i="1"/>
  <c r="K26" i="1" s="1"/>
  <c r="K27" i="1" s="1"/>
  <c r="K28" i="1" s="1"/>
  <c r="K29" i="1" s="1"/>
  <c r="K31" i="1" s="1"/>
  <c r="B38" i="1" l="1"/>
  <c r="B40" i="1" s="1"/>
  <c r="B41" i="1" s="1"/>
  <c r="B42" i="1" s="1"/>
  <c r="F38" i="1"/>
  <c r="F40" i="1" s="1"/>
  <c r="F41" i="1" s="1"/>
  <c r="F42" i="1" s="1"/>
  <c r="G38" i="1"/>
  <c r="G40" i="1" s="1"/>
  <c r="G41" i="1" s="1"/>
  <c r="G42" i="1" s="1"/>
  <c r="I38" i="1"/>
  <c r="I40" i="1" s="1"/>
  <c r="I41" i="1" s="1"/>
  <c r="I42" i="1" s="1"/>
  <c r="M38" i="1"/>
  <c r="M40" i="1" s="1"/>
  <c r="M41" i="1" s="1"/>
  <c r="M42" i="1" s="1"/>
  <c r="E38" i="1"/>
  <c r="E40" i="1" s="1"/>
  <c r="E41" i="1" s="1"/>
  <c r="E42" i="1" s="1"/>
  <c r="H38" i="1"/>
  <c r="H40" i="1" s="1"/>
  <c r="H41" i="1" s="1"/>
  <c r="H42" i="1" s="1"/>
  <c r="A38" i="1"/>
  <c r="A40" i="1" s="1"/>
  <c r="A41" i="1" s="1"/>
  <c r="A42" i="1" s="1"/>
  <c r="J38" i="1"/>
  <c r="J40" i="1" s="1"/>
  <c r="J41" i="1" s="1"/>
  <c r="J42" i="1" s="1"/>
  <c r="D38" i="1"/>
  <c r="D40" i="1" s="1"/>
  <c r="D41" i="1" s="1"/>
  <c r="D42" i="1" s="1"/>
  <c r="L38" i="1"/>
  <c r="L40" i="1" s="1"/>
  <c r="L41" i="1" s="1"/>
  <c r="L42" i="1" s="1"/>
  <c r="K32" i="1"/>
  <c r="K34" i="1" s="1"/>
  <c r="K35" i="1" s="1"/>
  <c r="C32" i="1"/>
  <c r="C34" i="1" s="1"/>
  <c r="C35" i="1" s="1"/>
  <c r="D44" i="1" l="1"/>
  <c r="D45" i="1" s="1"/>
  <c r="D46" i="1" s="1"/>
  <c r="D47" i="1" s="1"/>
  <c r="J44" i="1"/>
  <c r="J45" i="1" s="1"/>
  <c r="J46" i="1" s="1"/>
  <c r="J47" i="1" s="1"/>
  <c r="I44" i="1"/>
  <c r="I45" i="1" s="1"/>
  <c r="I46" i="1" s="1"/>
  <c r="I47" i="1" s="1"/>
  <c r="A44" i="1"/>
  <c r="A45" i="1" s="1"/>
  <c r="A46" i="1" s="1"/>
  <c r="A47" i="1" s="1"/>
  <c r="E44" i="1"/>
  <c r="E45" i="1" s="1"/>
  <c r="E46" i="1" s="1"/>
  <c r="E47" i="1" s="1"/>
  <c r="G44" i="1"/>
  <c r="G45" i="1" s="1"/>
  <c r="G46" i="1" s="1"/>
  <c r="G47" i="1" s="1"/>
  <c r="L44" i="1"/>
  <c r="L45" i="1" s="1"/>
  <c r="L46" i="1" s="1"/>
  <c r="L47" i="1" s="1"/>
  <c r="H44" i="1"/>
  <c r="H45" i="1" s="1"/>
  <c r="H46" i="1" s="1"/>
  <c r="H47" i="1" s="1"/>
  <c r="M44" i="1"/>
  <c r="M45" i="1" s="1"/>
  <c r="M46" i="1" s="1"/>
  <c r="M47" i="1" s="1"/>
  <c r="F44" i="1"/>
  <c r="F45" i="1" s="1"/>
  <c r="F46" i="1" s="1"/>
  <c r="F47" i="1" s="1"/>
  <c r="B44" i="1"/>
  <c r="B45" i="1" s="1"/>
  <c r="B46" i="1" s="1"/>
  <c r="B47" i="1" s="1"/>
  <c r="K38" i="1"/>
  <c r="K40" i="1" s="1"/>
  <c r="K41" i="1" s="1"/>
  <c r="K42" i="1" s="1"/>
  <c r="C38" i="1"/>
  <c r="C40" i="1" s="1"/>
  <c r="C41" i="1" s="1"/>
  <c r="C42" i="1" s="1"/>
  <c r="L48" i="1" l="1"/>
  <c r="L50" i="1" s="1"/>
  <c r="L51" i="1" s="1"/>
  <c r="L53" i="1" s="1"/>
  <c r="H48" i="1"/>
  <c r="H50" i="1" s="1"/>
  <c r="H51" i="1" s="1"/>
  <c r="H53" i="1" s="1"/>
  <c r="E48" i="1"/>
  <c r="E50" i="1" s="1"/>
  <c r="E51" i="1" s="1"/>
  <c r="E53" i="1" s="1"/>
  <c r="J48" i="1"/>
  <c r="J50" i="1" s="1"/>
  <c r="J51" i="1" s="1"/>
  <c r="J53" i="1" s="1"/>
  <c r="G48" i="1"/>
  <c r="G50" i="1" s="1"/>
  <c r="G51" i="1" s="1"/>
  <c r="G53" i="1" s="1"/>
  <c r="B48" i="1"/>
  <c r="B50" i="1" s="1"/>
  <c r="B51" i="1" s="1"/>
  <c r="B53" i="1" s="1"/>
  <c r="D48" i="1"/>
  <c r="D50" i="1" s="1"/>
  <c r="D51" i="1" s="1"/>
  <c r="D53" i="1" s="1"/>
  <c r="F48" i="1"/>
  <c r="F50" i="1" s="1"/>
  <c r="F51" i="1" s="1"/>
  <c r="F53" i="1" s="1"/>
  <c r="A48" i="1"/>
  <c r="A50" i="1" s="1"/>
  <c r="A51" i="1" s="1"/>
  <c r="A53" i="1" s="1"/>
  <c r="M48" i="1"/>
  <c r="M50" i="1" s="1"/>
  <c r="M51" i="1" s="1"/>
  <c r="M53" i="1" s="1"/>
  <c r="I48" i="1"/>
  <c r="I50" i="1" s="1"/>
  <c r="I51" i="1" s="1"/>
  <c r="I53" i="1" s="1"/>
  <c r="K44" i="1"/>
  <c r="K45" i="1" s="1"/>
  <c r="K46" i="1" s="1"/>
  <c r="K47" i="1" s="1"/>
  <c r="C44" i="1"/>
  <c r="C45" i="1" s="1"/>
  <c r="C46" i="1" s="1"/>
  <c r="C47" i="1" s="1"/>
  <c r="M55" i="1" l="1"/>
  <c r="M56" i="1" s="1"/>
  <c r="A55" i="1"/>
  <c r="A56" i="1" s="1"/>
  <c r="F55" i="1"/>
  <c r="F56" i="1" s="1"/>
  <c r="D55" i="1"/>
  <c r="D56" i="1" s="1"/>
  <c r="B55" i="1"/>
  <c r="B56" i="1" s="1"/>
  <c r="G55" i="1"/>
  <c r="G56" i="1" s="1"/>
  <c r="J55" i="1"/>
  <c r="J56" i="1" s="1"/>
  <c r="E55" i="1"/>
  <c r="E56" i="1" s="1"/>
  <c r="H55" i="1"/>
  <c r="H56" i="1" s="1"/>
  <c r="L55" i="1"/>
  <c r="L56" i="1" s="1"/>
  <c r="I55" i="1"/>
  <c r="I56" i="1" s="1"/>
  <c r="K48" i="1"/>
  <c r="K50" i="1" s="1"/>
  <c r="K51" i="1" s="1"/>
  <c r="K53" i="1" s="1"/>
  <c r="C48" i="1"/>
  <c r="C50" i="1" s="1"/>
  <c r="C51" i="1" s="1"/>
  <c r="C53" i="1" s="1"/>
  <c r="L60" i="1" l="1"/>
  <c r="H60" i="1"/>
  <c r="E60" i="1"/>
  <c r="J60" i="1"/>
  <c r="G60" i="1"/>
  <c r="B60" i="1"/>
  <c r="D60" i="1"/>
  <c r="F60" i="1"/>
  <c r="A60" i="1"/>
  <c r="M60" i="1"/>
  <c r="I60" i="1"/>
  <c r="C55" i="1"/>
  <c r="C56" i="1" s="1"/>
  <c r="K55" i="1"/>
  <c r="K56" i="1" s="1"/>
  <c r="M62" i="1" l="1"/>
  <c r="A62" i="1"/>
  <c r="F62" i="1"/>
  <c r="D62" i="1"/>
  <c r="B62" i="1"/>
  <c r="G62" i="1"/>
  <c r="J62" i="1"/>
  <c r="E62" i="1"/>
  <c r="H62" i="1"/>
  <c r="L62" i="1"/>
  <c r="I62" i="1"/>
  <c r="K60" i="1"/>
  <c r="C60" i="1"/>
  <c r="L63" i="1" l="1"/>
  <c r="H63" i="1"/>
  <c r="E63" i="1"/>
  <c r="J63" i="1"/>
  <c r="G63" i="1"/>
  <c r="B63" i="1"/>
  <c r="D63" i="1"/>
  <c r="F63" i="1"/>
  <c r="A63" i="1"/>
  <c r="M63" i="1"/>
  <c r="I63" i="1"/>
  <c r="C62" i="1"/>
  <c r="K62" i="1"/>
  <c r="J64" i="1" l="1"/>
  <c r="J65" i="1" s="1"/>
  <c r="J67" i="1" s="1"/>
  <c r="M64" i="1"/>
  <c r="M65" i="1" s="1"/>
  <c r="M67" i="1" s="1"/>
  <c r="A64" i="1"/>
  <c r="A65" i="1" s="1"/>
  <c r="A67" i="1" s="1"/>
  <c r="F64" i="1"/>
  <c r="F65" i="1" s="1"/>
  <c r="F67" i="1" s="1"/>
  <c r="D64" i="1"/>
  <c r="D65" i="1" s="1"/>
  <c r="D67" i="1" s="1"/>
  <c r="B64" i="1"/>
  <c r="B65" i="1" s="1"/>
  <c r="B67" i="1" s="1"/>
  <c r="G64" i="1"/>
  <c r="G65" i="1" s="1"/>
  <c r="G67" i="1" s="1"/>
  <c r="E64" i="1"/>
  <c r="E65" i="1" s="1"/>
  <c r="E67" i="1" s="1"/>
  <c r="H64" i="1"/>
  <c r="H65" i="1" s="1"/>
  <c r="H67" i="1" s="1"/>
  <c r="L64" i="1"/>
  <c r="L65" i="1" s="1"/>
  <c r="L67" i="1" s="1"/>
  <c r="I64" i="1"/>
  <c r="I65" i="1" s="1"/>
  <c r="I67" i="1" s="1"/>
  <c r="K63" i="1"/>
  <c r="C63" i="1"/>
  <c r="H70" i="1" l="1"/>
  <c r="H71" i="1" s="1"/>
  <c r="H75" i="1" s="1"/>
  <c r="H76" i="1" s="1"/>
  <c r="H78" i="1" s="1"/>
  <c r="H79" i="1" s="1"/>
  <c r="H80" i="1" s="1"/>
  <c r="H81" i="1" s="1"/>
  <c r="H82" i="1" s="1"/>
  <c r="H84" i="1" s="1"/>
  <c r="H85" i="1" s="1"/>
  <c r="H87" i="1" s="1"/>
  <c r="H88" i="1" s="1"/>
  <c r="H89" i="1" s="1"/>
  <c r="H90" i="1" s="1"/>
  <c r="H91" i="1" s="1"/>
  <c r="H93" i="1" s="1"/>
  <c r="H94" i="1" s="1"/>
  <c r="H97" i="1" s="1"/>
  <c r="H99" i="1" s="1"/>
  <c r="H100" i="1" s="1"/>
  <c r="H101" i="1" s="1"/>
  <c r="H102" i="1" s="1"/>
  <c r="H103" i="1" s="1"/>
  <c r="H105" i="1" s="1"/>
  <c r="H106" i="1" s="1"/>
  <c r="H108" i="1" s="1"/>
  <c r="H109" i="1" s="1"/>
  <c r="H113" i="1" s="1"/>
  <c r="H115" i="1" s="1"/>
  <c r="H116" i="1" s="1"/>
  <c r="H118" i="1" s="1"/>
  <c r="H119" i="1" s="1"/>
  <c r="H120" i="1" s="1"/>
  <c r="H121" i="1" s="1"/>
  <c r="I70" i="1"/>
  <c r="I71" i="1" s="1"/>
  <c r="I75" i="1" s="1"/>
  <c r="I76" i="1" s="1"/>
  <c r="I78" i="1" s="1"/>
  <c r="I79" i="1" s="1"/>
  <c r="I80" i="1" s="1"/>
  <c r="I81" i="1" s="1"/>
  <c r="I82" i="1" s="1"/>
  <c r="I84" i="1" s="1"/>
  <c r="I85" i="1" s="1"/>
  <c r="I87" i="1" s="1"/>
  <c r="I88" i="1" s="1"/>
  <c r="I89" i="1" s="1"/>
  <c r="I90" i="1" s="1"/>
  <c r="I91" i="1" s="1"/>
  <c r="I93" i="1" s="1"/>
  <c r="I94" i="1" s="1"/>
  <c r="I97" i="1" s="1"/>
  <c r="I99" i="1" s="1"/>
  <c r="I100" i="1" s="1"/>
  <c r="I101" i="1" s="1"/>
  <c r="I102" i="1" s="1"/>
  <c r="I103" i="1" s="1"/>
  <c r="I105" i="1" s="1"/>
  <c r="I106" i="1" s="1"/>
  <c r="I108" i="1" s="1"/>
  <c r="I109" i="1" s="1"/>
  <c r="I113" i="1" s="1"/>
  <c r="I115" i="1" s="1"/>
  <c r="I116" i="1" s="1"/>
  <c r="I118" i="1" s="1"/>
  <c r="I119" i="1" s="1"/>
  <c r="I120" i="1" s="1"/>
  <c r="I121" i="1" s="1"/>
  <c r="D70" i="1"/>
  <c r="D71" i="1" s="1"/>
  <c r="D75" i="1" s="1"/>
  <c r="D76" i="1" s="1"/>
  <c r="D78" i="1" s="1"/>
  <c r="D79" i="1" s="1"/>
  <c r="D80" i="1" s="1"/>
  <c r="D81" i="1" s="1"/>
  <c r="D82" i="1" s="1"/>
  <c r="D84" i="1" s="1"/>
  <c r="D85" i="1" s="1"/>
  <c r="D87" i="1" s="1"/>
  <c r="D88" i="1" s="1"/>
  <c r="D89" i="1" s="1"/>
  <c r="D90" i="1" s="1"/>
  <c r="D91" i="1" s="1"/>
  <c r="D93" i="1" s="1"/>
  <c r="D94" i="1" s="1"/>
  <c r="D97" i="1" s="1"/>
  <c r="D99" i="1" s="1"/>
  <c r="D100" i="1" s="1"/>
  <c r="D101" i="1" s="1"/>
  <c r="D102" i="1" s="1"/>
  <c r="D103" i="1" s="1"/>
  <c r="D105" i="1" s="1"/>
  <c r="D106" i="1" s="1"/>
  <c r="D108" i="1" s="1"/>
  <c r="D109" i="1" s="1"/>
  <c r="D113" i="1" s="1"/>
  <c r="D115" i="1" s="1"/>
  <c r="D116" i="1" s="1"/>
  <c r="D118" i="1" s="1"/>
  <c r="D119" i="1" s="1"/>
  <c r="D120" i="1" s="1"/>
  <c r="D121" i="1" s="1"/>
  <c r="G70" i="1"/>
  <c r="G71" i="1" s="1"/>
  <c r="G75" i="1" s="1"/>
  <c r="G76" i="1" s="1"/>
  <c r="G78" i="1" s="1"/>
  <c r="G79" i="1" s="1"/>
  <c r="G80" i="1" s="1"/>
  <c r="G81" i="1" s="1"/>
  <c r="G82" i="1" s="1"/>
  <c r="G84" i="1" s="1"/>
  <c r="G85" i="1" s="1"/>
  <c r="G87" i="1" s="1"/>
  <c r="G88" i="1" s="1"/>
  <c r="G89" i="1" s="1"/>
  <c r="G90" i="1" s="1"/>
  <c r="G91" i="1" s="1"/>
  <c r="G93" i="1" s="1"/>
  <c r="G94" i="1" s="1"/>
  <c r="G97" i="1" s="1"/>
  <c r="G99" i="1" s="1"/>
  <c r="G100" i="1" s="1"/>
  <c r="G101" i="1" s="1"/>
  <c r="G102" i="1" s="1"/>
  <c r="G103" i="1" s="1"/>
  <c r="G105" i="1" s="1"/>
  <c r="G106" i="1" s="1"/>
  <c r="G108" i="1" s="1"/>
  <c r="G109" i="1" s="1"/>
  <c r="G113" i="1" s="1"/>
  <c r="G115" i="1" s="1"/>
  <c r="G116" i="1" s="1"/>
  <c r="G118" i="1" s="1"/>
  <c r="G119" i="1" s="1"/>
  <c r="G120" i="1" s="1"/>
  <c r="G121" i="1" s="1"/>
  <c r="F70" i="1"/>
  <c r="F71" i="1" s="1"/>
  <c r="F75" i="1" s="1"/>
  <c r="F76" i="1" s="1"/>
  <c r="F78" i="1" s="1"/>
  <c r="F79" i="1" s="1"/>
  <c r="F80" i="1" s="1"/>
  <c r="F81" i="1" s="1"/>
  <c r="F82" i="1" s="1"/>
  <c r="F84" i="1" s="1"/>
  <c r="F85" i="1" s="1"/>
  <c r="F87" i="1" s="1"/>
  <c r="F88" i="1" s="1"/>
  <c r="F89" i="1" s="1"/>
  <c r="F90" i="1" s="1"/>
  <c r="F91" i="1" s="1"/>
  <c r="F93" i="1" s="1"/>
  <c r="F94" i="1" s="1"/>
  <c r="F97" i="1" s="1"/>
  <c r="F99" i="1" s="1"/>
  <c r="F100" i="1" s="1"/>
  <c r="F101" i="1" s="1"/>
  <c r="F102" i="1" s="1"/>
  <c r="F103" i="1" s="1"/>
  <c r="F105" i="1" s="1"/>
  <c r="F106" i="1" s="1"/>
  <c r="F108" i="1" s="1"/>
  <c r="F109" i="1" s="1"/>
  <c r="F113" i="1" s="1"/>
  <c r="F115" i="1" s="1"/>
  <c r="F116" i="1" s="1"/>
  <c r="F118" i="1" s="1"/>
  <c r="F119" i="1" s="1"/>
  <c r="F120" i="1" s="1"/>
  <c r="F121" i="1" s="1"/>
  <c r="E70" i="1"/>
  <c r="E71" i="1" s="1"/>
  <c r="E75" i="1" s="1"/>
  <c r="E76" i="1" s="1"/>
  <c r="E78" i="1" s="1"/>
  <c r="E79" i="1" s="1"/>
  <c r="E80" i="1" s="1"/>
  <c r="E81" i="1" s="1"/>
  <c r="E82" i="1" s="1"/>
  <c r="E84" i="1" s="1"/>
  <c r="E85" i="1" s="1"/>
  <c r="E87" i="1" s="1"/>
  <c r="E88" i="1" s="1"/>
  <c r="E89" i="1" s="1"/>
  <c r="E90" i="1" s="1"/>
  <c r="E91" i="1" s="1"/>
  <c r="E93" i="1" s="1"/>
  <c r="E94" i="1" s="1"/>
  <c r="E97" i="1" s="1"/>
  <c r="E99" i="1" s="1"/>
  <c r="E100" i="1" s="1"/>
  <c r="E101" i="1" s="1"/>
  <c r="E102" i="1" s="1"/>
  <c r="E103" i="1" s="1"/>
  <c r="E105" i="1" s="1"/>
  <c r="E106" i="1" s="1"/>
  <c r="E108" i="1" s="1"/>
  <c r="E109" i="1" s="1"/>
  <c r="E113" i="1" s="1"/>
  <c r="E115" i="1" s="1"/>
  <c r="E116" i="1" s="1"/>
  <c r="E118" i="1" s="1"/>
  <c r="E119" i="1" s="1"/>
  <c r="E120" i="1" s="1"/>
  <c r="E121" i="1" s="1"/>
  <c r="B70" i="1"/>
  <c r="B71" i="1" s="1"/>
  <c r="B75" i="1" s="1"/>
  <c r="B76" i="1" s="1"/>
  <c r="B78" i="1" s="1"/>
  <c r="B79" i="1" s="1"/>
  <c r="B80" i="1" s="1"/>
  <c r="B81" i="1" s="1"/>
  <c r="B82" i="1" s="1"/>
  <c r="B84" i="1" s="1"/>
  <c r="B85" i="1" s="1"/>
  <c r="B87" i="1" s="1"/>
  <c r="B88" i="1" s="1"/>
  <c r="B89" i="1" s="1"/>
  <c r="B90" i="1" s="1"/>
  <c r="B91" i="1" s="1"/>
  <c r="B93" i="1" s="1"/>
  <c r="B94" i="1" s="1"/>
  <c r="B97" i="1" s="1"/>
  <c r="B99" i="1" s="1"/>
  <c r="B100" i="1" s="1"/>
  <c r="B101" i="1" s="1"/>
  <c r="B102" i="1" s="1"/>
  <c r="B103" i="1" s="1"/>
  <c r="B105" i="1" s="1"/>
  <c r="B106" i="1" s="1"/>
  <c r="B108" i="1" s="1"/>
  <c r="B109" i="1" s="1"/>
  <c r="B113" i="1" s="1"/>
  <c r="B115" i="1" s="1"/>
  <c r="B116" i="1" s="1"/>
  <c r="B118" i="1" s="1"/>
  <c r="B119" i="1" s="1"/>
  <c r="B120" i="1" s="1"/>
  <c r="B121" i="1" s="1"/>
  <c r="A70" i="1"/>
  <c r="A71" i="1" s="1"/>
  <c r="A75" i="1" s="1"/>
  <c r="A76" i="1" s="1"/>
  <c r="A78" i="1" s="1"/>
  <c r="A79" i="1" s="1"/>
  <c r="A80" i="1" s="1"/>
  <c r="A81" i="1" s="1"/>
  <c r="A82" i="1" s="1"/>
  <c r="A84" i="1" s="1"/>
  <c r="A85" i="1" s="1"/>
  <c r="A87" i="1" s="1"/>
  <c r="A88" i="1" s="1"/>
  <c r="A89" i="1" s="1"/>
  <c r="A90" i="1" s="1"/>
  <c r="A91" i="1" s="1"/>
  <c r="A93" i="1" s="1"/>
  <c r="A94" i="1" s="1"/>
  <c r="A97" i="1" s="1"/>
  <c r="A99" i="1" s="1"/>
  <c r="A100" i="1" s="1"/>
  <c r="A101" i="1" s="1"/>
  <c r="A102" i="1" s="1"/>
  <c r="A103" i="1" s="1"/>
  <c r="A105" i="1" s="1"/>
  <c r="A106" i="1" s="1"/>
  <c r="A108" i="1" s="1"/>
  <c r="A109" i="1" s="1"/>
  <c r="A113" i="1" s="1"/>
  <c r="A115" i="1" s="1"/>
  <c r="A116" i="1" s="1"/>
  <c r="A118" i="1" s="1"/>
  <c r="A119" i="1" s="1"/>
  <c r="A120" i="1" s="1"/>
  <c r="A121" i="1" s="1"/>
  <c r="L70" i="1"/>
  <c r="L71" i="1" s="1"/>
  <c r="L75" i="1" s="1"/>
  <c r="L76" i="1" s="1"/>
  <c r="L78" i="1" s="1"/>
  <c r="L79" i="1" s="1"/>
  <c r="L80" i="1" s="1"/>
  <c r="L81" i="1" s="1"/>
  <c r="L82" i="1" s="1"/>
  <c r="L84" i="1" s="1"/>
  <c r="L85" i="1" s="1"/>
  <c r="L87" i="1" s="1"/>
  <c r="L88" i="1" s="1"/>
  <c r="L89" i="1" s="1"/>
  <c r="L90" i="1" s="1"/>
  <c r="L91" i="1" s="1"/>
  <c r="L93" i="1" s="1"/>
  <c r="L94" i="1" s="1"/>
  <c r="L97" i="1" s="1"/>
  <c r="L99" i="1" s="1"/>
  <c r="L100" i="1" s="1"/>
  <c r="L101" i="1" s="1"/>
  <c r="L102" i="1" s="1"/>
  <c r="L103" i="1" s="1"/>
  <c r="L105" i="1" s="1"/>
  <c r="L106" i="1" s="1"/>
  <c r="L108" i="1" s="1"/>
  <c r="L109" i="1" s="1"/>
  <c r="L113" i="1" s="1"/>
  <c r="L115" i="1" s="1"/>
  <c r="L116" i="1" s="1"/>
  <c r="L118" i="1" s="1"/>
  <c r="L119" i="1" s="1"/>
  <c r="L120" i="1" s="1"/>
  <c r="L121" i="1" s="1"/>
  <c r="M70" i="1"/>
  <c r="M71" i="1" s="1"/>
  <c r="M75" i="1" s="1"/>
  <c r="M76" i="1" s="1"/>
  <c r="M78" i="1" s="1"/>
  <c r="M79" i="1" s="1"/>
  <c r="M80" i="1" s="1"/>
  <c r="M81" i="1" s="1"/>
  <c r="M82" i="1" s="1"/>
  <c r="M84" i="1" s="1"/>
  <c r="M85" i="1" s="1"/>
  <c r="M87" i="1" s="1"/>
  <c r="M88" i="1" s="1"/>
  <c r="M89" i="1" s="1"/>
  <c r="M90" i="1" s="1"/>
  <c r="M91" i="1" s="1"/>
  <c r="M93" i="1" s="1"/>
  <c r="M94" i="1" s="1"/>
  <c r="M97" i="1" s="1"/>
  <c r="M99" i="1" s="1"/>
  <c r="M100" i="1" s="1"/>
  <c r="M101" i="1" s="1"/>
  <c r="M102" i="1" s="1"/>
  <c r="M103" i="1" s="1"/>
  <c r="M105" i="1" s="1"/>
  <c r="M106" i="1" s="1"/>
  <c r="M108" i="1" s="1"/>
  <c r="M109" i="1" s="1"/>
  <c r="M113" i="1" s="1"/>
  <c r="M115" i="1" s="1"/>
  <c r="M116" i="1" s="1"/>
  <c r="M118" i="1" s="1"/>
  <c r="M119" i="1" s="1"/>
  <c r="M120" i="1" s="1"/>
  <c r="M121" i="1" s="1"/>
  <c r="J70" i="1"/>
  <c r="J71" i="1" s="1"/>
  <c r="J75" i="1" s="1"/>
  <c r="J76" i="1" s="1"/>
  <c r="J78" i="1" s="1"/>
  <c r="J79" i="1" s="1"/>
  <c r="J80" i="1" s="1"/>
  <c r="J81" i="1" s="1"/>
  <c r="J82" i="1" s="1"/>
  <c r="J84" i="1" s="1"/>
  <c r="J85" i="1" s="1"/>
  <c r="J87" i="1" s="1"/>
  <c r="J88" i="1" s="1"/>
  <c r="J89" i="1" s="1"/>
  <c r="J90" i="1" s="1"/>
  <c r="J91" i="1" s="1"/>
  <c r="J93" i="1" s="1"/>
  <c r="J94" i="1" s="1"/>
  <c r="J97" i="1" s="1"/>
  <c r="J99" i="1" s="1"/>
  <c r="J100" i="1" s="1"/>
  <c r="J101" i="1" s="1"/>
  <c r="J102" i="1" s="1"/>
  <c r="J103" i="1" s="1"/>
  <c r="J105" i="1" s="1"/>
  <c r="J106" i="1" s="1"/>
  <c r="J108" i="1" s="1"/>
  <c r="J109" i="1" s="1"/>
  <c r="J113" i="1" s="1"/>
  <c r="J115" i="1" s="1"/>
  <c r="J116" i="1" s="1"/>
  <c r="J118" i="1" s="1"/>
  <c r="J119" i="1" s="1"/>
  <c r="J120" i="1" s="1"/>
  <c r="J121" i="1" s="1"/>
  <c r="C64" i="1"/>
  <c r="C65" i="1" s="1"/>
  <c r="C67" i="1" s="1"/>
  <c r="K64" i="1"/>
  <c r="K65" i="1" s="1"/>
  <c r="K67" i="1" s="1"/>
  <c r="C70" i="1" l="1"/>
  <c r="C71" i="1" s="1"/>
  <c r="K70" i="1"/>
  <c r="K71" i="1" s="1"/>
  <c r="L125" i="1"/>
  <c r="L126" i="1" s="1"/>
  <c r="L128" i="1" s="1"/>
  <c r="L129" i="1" s="1"/>
  <c r="L130" i="1" s="1"/>
  <c r="L131" i="1" s="1"/>
  <c r="L132" i="1" s="1"/>
  <c r="L134" i="1" s="1"/>
  <c r="L135" i="1" s="1"/>
  <c r="L137" i="1" s="1"/>
  <c r="L138" i="1" s="1"/>
  <c r="L139" i="1" s="1"/>
  <c r="L140" i="1" s="1"/>
  <c r="L141" i="1" s="1"/>
  <c r="L143" i="1" s="1"/>
  <c r="L144" i="1" s="1"/>
  <c r="L147" i="1" s="1"/>
  <c r="L149" i="1" s="1"/>
  <c r="B125" i="1"/>
  <c r="B126" i="1" s="1"/>
  <c r="B128" i="1" s="1"/>
  <c r="B129" i="1" s="1"/>
  <c r="B130" i="1" s="1"/>
  <c r="B131" i="1" s="1"/>
  <c r="B132" i="1" s="1"/>
  <c r="B134" i="1" s="1"/>
  <c r="B135" i="1" s="1"/>
  <c r="B137" i="1" s="1"/>
  <c r="B138" i="1" s="1"/>
  <c r="B139" i="1" s="1"/>
  <c r="B140" i="1" s="1"/>
  <c r="B141" i="1" s="1"/>
  <c r="B143" i="1" s="1"/>
  <c r="B144" i="1" s="1"/>
  <c r="B147" i="1" s="1"/>
  <c r="B149" i="1" s="1"/>
  <c r="I125" i="1"/>
  <c r="I126" i="1" s="1"/>
  <c r="I128" i="1" s="1"/>
  <c r="I129" i="1" s="1"/>
  <c r="I130" i="1" s="1"/>
  <c r="I131" i="1" s="1"/>
  <c r="I132" i="1" s="1"/>
  <c r="I134" i="1" s="1"/>
  <c r="I135" i="1" s="1"/>
  <c r="I137" i="1" s="1"/>
  <c r="I138" i="1" s="1"/>
  <c r="I139" i="1" s="1"/>
  <c r="I140" i="1" s="1"/>
  <c r="I141" i="1" s="1"/>
  <c r="I143" i="1" s="1"/>
  <c r="I144" i="1" s="1"/>
  <c r="I147" i="1" s="1"/>
  <c r="I149" i="1" s="1"/>
  <c r="M125" i="1"/>
  <c r="M126" i="1" s="1"/>
  <c r="M128" i="1" s="1"/>
  <c r="M129" i="1" s="1"/>
  <c r="M130" i="1" s="1"/>
  <c r="M131" i="1" s="1"/>
  <c r="M132" i="1" s="1"/>
  <c r="M134" i="1" s="1"/>
  <c r="M135" i="1" s="1"/>
  <c r="M137" i="1" s="1"/>
  <c r="M138" i="1" s="1"/>
  <c r="M139" i="1" s="1"/>
  <c r="M140" i="1" s="1"/>
  <c r="M141" i="1" s="1"/>
  <c r="M143" i="1" s="1"/>
  <c r="M144" i="1" s="1"/>
  <c r="M147" i="1" s="1"/>
  <c r="M149" i="1" s="1"/>
  <c r="H125" i="1"/>
  <c r="H126" i="1" s="1"/>
  <c r="H128" i="1" s="1"/>
  <c r="H129" i="1" s="1"/>
  <c r="H130" i="1" s="1"/>
  <c r="H131" i="1" s="1"/>
  <c r="H132" i="1" s="1"/>
  <c r="H134" i="1" s="1"/>
  <c r="H135" i="1" s="1"/>
  <c r="H137" i="1" s="1"/>
  <c r="H138" i="1" s="1"/>
  <c r="H139" i="1" s="1"/>
  <c r="H140" i="1" s="1"/>
  <c r="H141" i="1" s="1"/>
  <c r="H143" i="1" s="1"/>
  <c r="H144" i="1" s="1"/>
  <c r="H147" i="1" s="1"/>
  <c r="H149" i="1" s="1"/>
  <c r="J125" i="1"/>
  <c r="J126" i="1" s="1"/>
  <c r="J128" i="1" s="1"/>
  <c r="J129" i="1" s="1"/>
  <c r="J130" i="1" s="1"/>
  <c r="J131" i="1" s="1"/>
  <c r="J132" i="1" s="1"/>
  <c r="J134" i="1" s="1"/>
  <c r="J135" i="1" s="1"/>
  <c r="J137" i="1" s="1"/>
  <c r="J138" i="1" s="1"/>
  <c r="J139" i="1" s="1"/>
  <c r="J140" i="1" s="1"/>
  <c r="J141" i="1" s="1"/>
  <c r="J143" i="1" s="1"/>
  <c r="J144" i="1" s="1"/>
  <c r="J147" i="1" s="1"/>
  <c r="J149" i="1" s="1"/>
  <c r="E125" i="1"/>
  <c r="E126" i="1" s="1"/>
  <c r="E128" i="1" s="1"/>
  <c r="E129" i="1" s="1"/>
  <c r="E130" i="1" s="1"/>
  <c r="E131" i="1" s="1"/>
  <c r="E132" i="1" s="1"/>
  <c r="E134" i="1" s="1"/>
  <c r="E135" i="1" s="1"/>
  <c r="E137" i="1" s="1"/>
  <c r="E138" i="1" s="1"/>
  <c r="E139" i="1" s="1"/>
  <c r="E140" i="1" s="1"/>
  <c r="E141" i="1" s="1"/>
  <c r="E143" i="1" s="1"/>
  <c r="E144" i="1" s="1"/>
  <c r="E147" i="1" s="1"/>
  <c r="E149" i="1" s="1"/>
  <c r="A125" i="1"/>
  <c r="A126" i="1" s="1"/>
  <c r="A128" i="1" s="1"/>
  <c r="A129" i="1" s="1"/>
  <c r="A130" i="1" s="1"/>
  <c r="A131" i="1" s="1"/>
  <c r="A132" i="1" s="1"/>
  <c r="A134" i="1" s="1"/>
  <c r="A135" i="1" s="1"/>
  <c r="A137" i="1" s="1"/>
  <c r="G125" i="1"/>
  <c r="G126" i="1" s="1"/>
  <c r="G128" i="1" s="1"/>
  <c r="G129" i="1" s="1"/>
  <c r="G130" i="1" s="1"/>
  <c r="G131" i="1" s="1"/>
  <c r="G132" i="1" s="1"/>
  <c r="G134" i="1" s="1"/>
  <c r="G135" i="1" s="1"/>
  <c r="G137" i="1" s="1"/>
  <c r="G138" i="1" s="1"/>
  <c r="G139" i="1" s="1"/>
  <c r="G140" i="1" s="1"/>
  <c r="G141" i="1" s="1"/>
  <c r="G143" i="1" s="1"/>
  <c r="G144" i="1" s="1"/>
  <c r="G147" i="1" s="1"/>
  <c r="G149" i="1" s="1"/>
  <c r="F125" i="1"/>
  <c r="F126" i="1" s="1"/>
  <c r="F128" i="1" s="1"/>
  <c r="F129" i="1" s="1"/>
  <c r="F130" i="1" s="1"/>
  <c r="F131" i="1" s="1"/>
  <c r="F132" i="1" s="1"/>
  <c r="F134" i="1" s="1"/>
  <c r="F135" i="1" s="1"/>
  <c r="F137" i="1" s="1"/>
  <c r="F138" i="1" s="1"/>
  <c r="F139" i="1" s="1"/>
  <c r="F140" i="1" s="1"/>
  <c r="F141" i="1" s="1"/>
  <c r="F143" i="1" s="1"/>
  <c r="F144" i="1" s="1"/>
  <c r="F147" i="1" s="1"/>
  <c r="F149" i="1" s="1"/>
  <c r="D125" i="1"/>
  <c r="D126" i="1" s="1"/>
  <c r="D128" i="1" s="1"/>
  <c r="D129" i="1" s="1"/>
  <c r="D130" i="1" s="1"/>
  <c r="D131" i="1" s="1"/>
  <c r="D132" i="1" s="1"/>
  <c r="D134" i="1" s="1"/>
  <c r="D135" i="1" s="1"/>
  <c r="D137" i="1" s="1"/>
  <c r="D138" i="1" s="1"/>
  <c r="D139" i="1" s="1"/>
  <c r="D140" i="1" s="1"/>
  <c r="D141" i="1" s="1"/>
  <c r="D143" i="1" s="1"/>
  <c r="D144" i="1" s="1"/>
  <c r="D147" i="1" s="1"/>
  <c r="D149" i="1" s="1"/>
  <c r="C75" i="1"/>
  <c r="C76" i="1" s="1"/>
  <c r="C78" i="1" s="1"/>
  <c r="C79" i="1" s="1"/>
  <c r="C80" i="1" s="1"/>
  <c r="C81" i="1" s="1"/>
  <c r="C82" i="1" s="1"/>
  <c r="C84" i="1" s="1"/>
  <c r="C85" i="1" s="1"/>
  <c r="C87" i="1" s="1"/>
  <c r="C88" i="1" s="1"/>
  <c r="C89" i="1" s="1"/>
  <c r="C90" i="1" s="1"/>
  <c r="C91" i="1" s="1"/>
  <c r="C93" i="1" s="1"/>
  <c r="C94" i="1" s="1"/>
  <c r="C97" i="1" s="1"/>
  <c r="C99" i="1" s="1"/>
  <c r="C100" i="1" s="1"/>
  <c r="C101" i="1" s="1"/>
  <c r="C102" i="1" s="1"/>
  <c r="C103" i="1" s="1"/>
  <c r="C105" i="1" s="1"/>
  <c r="C106" i="1" s="1"/>
  <c r="C108" i="1" s="1"/>
  <c r="C109" i="1" s="1"/>
  <c r="C113" i="1" s="1"/>
  <c r="C115" i="1" s="1"/>
  <c r="C116" i="1" s="1"/>
  <c r="C118" i="1" s="1"/>
  <c r="C119" i="1" s="1"/>
  <c r="C120" i="1" s="1"/>
  <c r="C121" i="1" s="1"/>
  <c r="K75" i="1"/>
  <c r="K76" i="1" s="1"/>
  <c r="K78" i="1" s="1"/>
  <c r="K79" i="1" s="1"/>
  <c r="K80" i="1" s="1"/>
  <c r="K81" i="1" s="1"/>
  <c r="K82" i="1" s="1"/>
  <c r="K84" i="1" s="1"/>
  <c r="K85" i="1" s="1"/>
  <c r="K87" i="1" s="1"/>
  <c r="K88" i="1" s="1"/>
  <c r="K89" i="1" s="1"/>
  <c r="K90" i="1" s="1"/>
  <c r="K91" i="1" s="1"/>
  <c r="K93" i="1" s="1"/>
  <c r="K94" i="1" s="1"/>
  <c r="K97" i="1" s="1"/>
  <c r="K99" i="1" s="1"/>
  <c r="K100" i="1" s="1"/>
  <c r="K101" i="1" s="1"/>
  <c r="K102" i="1" s="1"/>
  <c r="K103" i="1" s="1"/>
  <c r="K105" i="1" s="1"/>
  <c r="K106" i="1" s="1"/>
  <c r="K108" i="1" s="1"/>
  <c r="K109" i="1" s="1"/>
  <c r="K113" i="1" s="1"/>
  <c r="K115" i="1" s="1"/>
  <c r="K116" i="1" s="1"/>
  <c r="K118" i="1" s="1"/>
  <c r="K119" i="1" s="1"/>
  <c r="K120" i="1" s="1"/>
  <c r="K121" i="1" s="1"/>
  <c r="D150" i="1" l="1"/>
  <c r="D151" i="1" s="1"/>
  <c r="D152" i="1" s="1"/>
  <c r="D153" i="1" s="1"/>
  <c r="D155" i="1" s="1"/>
  <c r="D156" i="1" s="1"/>
  <c r="D158" i="1" s="1"/>
  <c r="D159" i="1" s="1"/>
  <c r="D160" i="1" s="1"/>
  <c r="D161" i="1" s="1"/>
  <c r="D162" i="1" s="1"/>
  <c r="D163" i="1" s="1"/>
  <c r="J150" i="1"/>
  <c r="J151" i="1" s="1"/>
  <c r="J152" i="1" s="1"/>
  <c r="J153" i="1" s="1"/>
  <c r="J155" i="1" s="1"/>
  <c r="J156" i="1" s="1"/>
  <c r="J158" i="1" s="1"/>
  <c r="J159" i="1" s="1"/>
  <c r="J160" i="1" s="1"/>
  <c r="J161" i="1" s="1"/>
  <c r="J162" i="1" s="1"/>
  <c r="J163" i="1" s="1"/>
  <c r="F150" i="1"/>
  <c r="F151" i="1" s="1"/>
  <c r="F152" i="1" s="1"/>
  <c r="F153" i="1" s="1"/>
  <c r="F155" i="1" s="1"/>
  <c r="F156" i="1" s="1"/>
  <c r="F158" i="1" s="1"/>
  <c r="F159" i="1" s="1"/>
  <c r="F160" i="1" s="1"/>
  <c r="F161" i="1" s="1"/>
  <c r="F162" i="1" s="1"/>
  <c r="F163" i="1" s="1"/>
  <c r="H150" i="1"/>
  <c r="H151" i="1" s="1"/>
  <c r="H152" i="1" s="1"/>
  <c r="H153" i="1" s="1"/>
  <c r="H155" i="1" s="1"/>
  <c r="H156" i="1" s="1"/>
  <c r="H158" i="1" s="1"/>
  <c r="H159" i="1" s="1"/>
  <c r="H160" i="1" s="1"/>
  <c r="H161" i="1" s="1"/>
  <c r="H162" i="1" s="1"/>
  <c r="H163" i="1" s="1"/>
  <c r="G150" i="1"/>
  <c r="G151" i="1" s="1"/>
  <c r="G152" i="1" s="1"/>
  <c r="G153" i="1" s="1"/>
  <c r="G155" i="1" s="1"/>
  <c r="G156" i="1" s="1"/>
  <c r="G158" i="1" s="1"/>
  <c r="G159" i="1" s="1"/>
  <c r="G160" i="1" s="1"/>
  <c r="G161" i="1" s="1"/>
  <c r="G162" i="1" s="1"/>
  <c r="G163" i="1" s="1"/>
  <c r="M150" i="1"/>
  <c r="M151" i="1" s="1"/>
  <c r="M152" i="1" s="1"/>
  <c r="M153" i="1" s="1"/>
  <c r="M155" i="1" s="1"/>
  <c r="M156" i="1" s="1"/>
  <c r="M158" i="1" s="1"/>
  <c r="M159" i="1" s="1"/>
  <c r="M160" i="1" s="1"/>
  <c r="M161" i="1" s="1"/>
  <c r="M162" i="1" s="1"/>
  <c r="M163" i="1" s="1"/>
  <c r="I150" i="1"/>
  <c r="I151" i="1" s="1"/>
  <c r="I152" i="1" s="1"/>
  <c r="I153" i="1" s="1"/>
  <c r="I155" i="1" s="1"/>
  <c r="I156" i="1" s="1"/>
  <c r="I158" i="1" s="1"/>
  <c r="I159" i="1" s="1"/>
  <c r="I160" i="1" s="1"/>
  <c r="I161" i="1" s="1"/>
  <c r="I162" i="1" s="1"/>
  <c r="I163" i="1" s="1"/>
  <c r="E150" i="1"/>
  <c r="E151" i="1" s="1"/>
  <c r="E152" i="1" s="1"/>
  <c r="E153" i="1" s="1"/>
  <c r="E155" i="1" s="1"/>
  <c r="E156" i="1" s="1"/>
  <c r="E158" i="1" s="1"/>
  <c r="E159" i="1" s="1"/>
  <c r="E160" i="1" s="1"/>
  <c r="E161" i="1" s="1"/>
  <c r="E162" i="1" s="1"/>
  <c r="E163" i="1" s="1"/>
  <c r="B150" i="1"/>
  <c r="B151" i="1" s="1"/>
  <c r="B152" i="1" s="1"/>
  <c r="B153" i="1" s="1"/>
  <c r="B155" i="1" s="1"/>
  <c r="B156" i="1" s="1"/>
  <c r="B158" i="1" s="1"/>
  <c r="B159" i="1" s="1"/>
  <c r="B160" i="1" s="1"/>
  <c r="B161" i="1" s="1"/>
  <c r="B162" i="1" s="1"/>
  <c r="B163" i="1" s="1"/>
  <c r="L150" i="1"/>
  <c r="L151" i="1" s="1"/>
  <c r="L152" i="1" s="1"/>
  <c r="L153" i="1" s="1"/>
  <c r="L155" i="1" s="1"/>
  <c r="L156" i="1" s="1"/>
  <c r="L158" i="1" s="1"/>
  <c r="L159" i="1" s="1"/>
  <c r="L160" i="1" s="1"/>
  <c r="L161" i="1" s="1"/>
  <c r="L162" i="1" s="1"/>
  <c r="L163" i="1" s="1"/>
  <c r="A138" i="1"/>
  <c r="A139" i="1" s="1"/>
  <c r="A140" i="1" s="1"/>
  <c r="A141" i="1" s="1"/>
  <c r="A143" i="1" s="1"/>
  <c r="A144" i="1" s="1"/>
  <c r="A147" i="1" s="1"/>
  <c r="A149" i="1" s="1"/>
  <c r="K125" i="1"/>
  <c r="K126" i="1" s="1"/>
  <c r="K128" i="1" s="1"/>
  <c r="K129" i="1" s="1"/>
  <c r="K130" i="1" s="1"/>
  <c r="K131" i="1" s="1"/>
  <c r="K132" i="1" s="1"/>
  <c r="K134" i="1" s="1"/>
  <c r="K135" i="1" s="1"/>
  <c r="K137" i="1" s="1"/>
  <c r="K138" i="1" s="1"/>
  <c r="K139" i="1" s="1"/>
  <c r="K140" i="1" s="1"/>
  <c r="K141" i="1" s="1"/>
  <c r="K143" i="1" s="1"/>
  <c r="K144" i="1" s="1"/>
  <c r="K147" i="1" s="1"/>
  <c r="K149" i="1" s="1"/>
  <c r="C125" i="1"/>
  <c r="C126" i="1" s="1"/>
  <c r="C128" i="1" s="1"/>
  <c r="C129" i="1" s="1"/>
  <c r="C130" i="1" s="1"/>
  <c r="C131" i="1" s="1"/>
  <c r="C132" i="1" s="1"/>
  <c r="C134" i="1" s="1"/>
  <c r="C135" i="1" s="1"/>
  <c r="C137" i="1" s="1"/>
  <c r="C138" i="1" s="1"/>
  <c r="C139" i="1" s="1"/>
  <c r="C140" i="1" s="1"/>
  <c r="C141" i="1" s="1"/>
  <c r="C143" i="1" s="1"/>
  <c r="C144" i="1" s="1"/>
  <c r="C147" i="1" s="1"/>
  <c r="C149" i="1" s="1"/>
  <c r="K150" i="1" l="1"/>
  <c r="K151" i="1" s="1"/>
  <c r="K152" i="1" s="1"/>
  <c r="K153" i="1" s="1"/>
  <c r="K155" i="1" s="1"/>
  <c r="K156" i="1" s="1"/>
  <c r="K158" i="1" s="1"/>
  <c r="K159" i="1" s="1"/>
  <c r="K160" i="1" s="1"/>
  <c r="K161" i="1" s="1"/>
  <c r="K162" i="1" s="1"/>
  <c r="K163" i="1" s="1"/>
  <c r="A150" i="1"/>
  <c r="A151" i="1" s="1"/>
  <c r="A152" i="1" s="1"/>
  <c r="A153" i="1" s="1"/>
  <c r="A155" i="1" s="1"/>
  <c r="A156" i="1" s="1"/>
  <c r="A158" i="1" s="1"/>
  <c r="A159" i="1" s="1"/>
  <c r="A160" i="1" s="1"/>
  <c r="A161" i="1" s="1"/>
  <c r="A162" i="1" s="1"/>
  <c r="A163" i="1" s="1"/>
  <c r="C150" i="1"/>
  <c r="C151" i="1" s="1"/>
  <c r="C152" i="1" s="1"/>
  <c r="C153" i="1" s="1"/>
  <c r="C155" i="1" s="1"/>
  <c r="C156" i="1" s="1"/>
  <c r="C158" i="1" s="1"/>
  <c r="C159" i="1" s="1"/>
  <c r="C160" i="1" s="1"/>
  <c r="C161" i="1" s="1"/>
  <c r="C162" i="1" s="1"/>
  <c r="C163" i="1" s="1"/>
</calcChain>
</file>

<file path=xl/sharedStrings.xml><?xml version="1.0" encoding="utf-8"?>
<sst xmlns="http://schemas.openxmlformats.org/spreadsheetml/2006/main" count="350" uniqueCount="303">
  <si>
    <t>USA/ Canada PDT</t>
  </si>
  <si>
    <t>USA/ Canada CDT</t>
  </si>
  <si>
    <t>USA/ Canada EDT</t>
  </si>
  <si>
    <t>Europe/ SA</t>
  </si>
  <si>
    <t>E Europe/ Israel</t>
  </si>
  <si>
    <t>Australia AEST</t>
  </si>
  <si>
    <t>NZ</t>
  </si>
  <si>
    <t>Presenter(s)</t>
  </si>
  <si>
    <t>UK/ Ireland/ Nigeria</t>
  </si>
  <si>
    <t>India</t>
  </si>
  <si>
    <t>UTC</t>
  </si>
  <si>
    <t>Dubai/ Tbilisi</t>
  </si>
  <si>
    <t>Pakistan</t>
  </si>
  <si>
    <t>Zoom link</t>
  </si>
  <si>
    <t>Keynotes, Papers, Digital Showcases, Workshops, Posters</t>
  </si>
  <si>
    <t>Malaysia/ Philippines</t>
  </si>
  <si>
    <t>Break (30 min)</t>
  </si>
  <si>
    <t>Americas</t>
  </si>
  <si>
    <t>Day 1 July 31st (Wednesday) (AUS/NZ/Asia)</t>
  </si>
  <si>
    <t>Jim Wilkinson, IUT President</t>
  </si>
  <si>
    <t>Jonathan Powles</t>
  </si>
  <si>
    <t>Jayamalar Francis</t>
  </si>
  <si>
    <t>The Use of Instagram to Engage Students in a Business Management Project</t>
  </si>
  <si>
    <t>A MOOC for Institutional Development</t>
  </si>
  <si>
    <t>Agnes Bosanquet &amp; Marina Harvey</t>
  </si>
  <si>
    <t>End of Day 1 (Aus/NZ/Asia)</t>
  </si>
  <si>
    <t>Day 1 July 31st (Wednesday) (Eur/Africa/M. East)</t>
  </si>
  <si>
    <t>Title TBC</t>
  </si>
  <si>
    <t>Speaker TBC</t>
  </si>
  <si>
    <t>Everything Compares to You: Development and evaluation of an Online Comparative Judgement Application for Assessment</t>
  </si>
  <si>
    <t>Sean Henry Goodman, Terry Gleave &amp; Susan Canning</t>
  </si>
  <si>
    <t>Break (40 min)</t>
  </si>
  <si>
    <r>
      <rPr>
        <b/>
        <sz val="11"/>
        <color theme="1"/>
        <rFont val="Calibri"/>
        <family val="2"/>
        <scheme val="minor"/>
      </rPr>
      <t>Break</t>
    </r>
    <r>
      <rPr>
        <sz val="11"/>
        <color theme="1"/>
        <rFont val="Calibri"/>
        <family val="2"/>
        <scheme val="minor"/>
      </rPr>
      <t xml:space="preserve"> (1 hour)</t>
    </r>
  </si>
  <si>
    <r>
      <rPr>
        <b/>
        <sz val="11"/>
        <color theme="1"/>
        <rFont val="Calibri"/>
        <family val="2"/>
        <scheme val="minor"/>
      </rPr>
      <t>Break</t>
    </r>
    <r>
      <rPr>
        <sz val="11"/>
        <color theme="1"/>
        <rFont val="Calibri"/>
        <family val="2"/>
        <scheme val="minor"/>
      </rPr>
      <t xml:space="preserve"> (30 min)</t>
    </r>
  </si>
  <si>
    <t>Conference Welcome (20 min)</t>
  </si>
  <si>
    <r>
      <rPr>
        <b/>
        <sz val="11"/>
        <color theme="1"/>
        <rFont val="Calibri"/>
        <family val="2"/>
        <scheme val="minor"/>
      </rPr>
      <t>Keynote 1</t>
    </r>
    <r>
      <rPr>
        <sz val="11"/>
        <color theme="1"/>
        <rFont val="Calibri"/>
        <family val="2"/>
        <scheme val="minor"/>
      </rPr>
      <t xml:space="preserve"> discussion (30 min)</t>
    </r>
  </si>
  <si>
    <r>
      <t xml:space="preserve">Keynote 2 </t>
    </r>
    <r>
      <rPr>
        <sz val="11"/>
        <color theme="1"/>
        <rFont val="Calibri"/>
        <family val="2"/>
        <scheme val="minor"/>
      </rPr>
      <t>discussion (30 min)</t>
    </r>
  </si>
  <si>
    <t>Keynote 1 (Aus/NZ/Asia) (60 min)</t>
  </si>
  <si>
    <t>Keynote 2 (Eur/Africa/M. East) (60 min)</t>
  </si>
  <si>
    <t>Understanding and Practicing Transferable Skills: The Most Important Learning for First-Year Students</t>
  </si>
  <si>
    <t>Adjusting the Teaching Pattern to Make the Study Process Suitable for Gen Z</t>
  </si>
  <si>
    <t>Maximizing Student Learning in Limited Lab Contact: Strategies for Continuous Educational Engagement</t>
  </si>
  <si>
    <t>Encouraging Growth Mindsets through AI-Informed Teaching and Learning</t>
  </si>
  <si>
    <t>Oleksandr Menshykov &amp; Marina Menshykova</t>
  </si>
  <si>
    <t>Nawroz Kareem</t>
  </si>
  <si>
    <t>Anita Campbell</t>
  </si>
  <si>
    <r>
      <rPr>
        <b/>
        <sz val="11"/>
        <color theme="1"/>
        <rFont val="Calibri"/>
        <family val="2"/>
        <scheme val="minor"/>
      </rPr>
      <t>Paper session 1</t>
    </r>
    <r>
      <rPr>
        <sz val="11"/>
        <color theme="1"/>
        <rFont val="Calibri"/>
        <family val="2"/>
        <scheme val="minor"/>
      </rPr>
      <t xml:space="preserve"> discussion (30 min)</t>
    </r>
  </si>
  <si>
    <t>Learning Beyond the Final Grades: A Reflective Debrief Toolkit for Graduates</t>
  </si>
  <si>
    <t>Elizabeth Black &amp; Marie McQuade</t>
  </si>
  <si>
    <t>Is the Traditional Language of Assessment Still Fit for Purpose?</t>
  </si>
  <si>
    <t>Laura Bennett &amp; Cathy Minett-Smith</t>
  </si>
  <si>
    <t>End of Day 1 (Eur/Africa/M. East)</t>
  </si>
  <si>
    <t>Day 1 July 31st (Wednesday) (US/Can/Carib.)</t>
  </si>
  <si>
    <t>Keynote 3 (US/Can/Carib.) (60 min)</t>
  </si>
  <si>
    <r>
      <t xml:space="preserve">Keynote 3 </t>
    </r>
    <r>
      <rPr>
        <sz val="11"/>
        <color theme="1"/>
        <rFont val="Calibri"/>
        <family val="2"/>
        <scheme val="minor"/>
      </rPr>
      <t>discussion (30 min)</t>
    </r>
  </si>
  <si>
    <t>Break (10 min)</t>
  </si>
  <si>
    <t>Getting to Scale with Better Teaching and Learning in Higher Education</t>
  </si>
  <si>
    <t>Greg Auhl &amp; Alan Bain</t>
  </si>
  <si>
    <t>Paper session 2 (90 min) Foundational Concepts</t>
  </si>
  <si>
    <t>Integrating Can-Do Statements in College-level Classes: A Pedagogical Approach</t>
  </si>
  <si>
    <t>Evaluating the effectiveness of Task-Based Language Teaching in the Spanish Learning Classroom</t>
  </si>
  <si>
    <t>Soyeon Lee</t>
  </si>
  <si>
    <t>Claudia Fernández</t>
  </si>
  <si>
    <t>Roundtable 2 (60 min) Advances in Assessment</t>
  </si>
  <si>
    <t>Workshop 1 (60 min) Engaging Our Students</t>
  </si>
  <si>
    <t>Paper session 1 (90 min) Engaging Our Students</t>
  </si>
  <si>
    <t>Digital Showcase 2 (60 min) Advances in Assessment</t>
  </si>
  <si>
    <t>Roundtable 1 (60 min) Improving Institutional Professional Development</t>
  </si>
  <si>
    <t>Digital Showcase 1 (60 min) Engaging Our Students</t>
  </si>
  <si>
    <t>Parallel sessions (US/Can/Carib. only)</t>
  </si>
  <si>
    <t>Paper session 3 (90 min) Foundational Concepts</t>
  </si>
  <si>
    <t>HIPs Quality Features Tools and Metrics: Scaling Sustainable Progress Toward Closing the Achievement Gap</t>
  </si>
  <si>
    <t>Schroeder, Connie</t>
  </si>
  <si>
    <t>Playing Around with Research Methods: Games to Teach Study Design and Analysis</t>
  </si>
  <si>
    <t>Hennessy Garza, Rose</t>
  </si>
  <si>
    <t>Modeling Confirmation Bias in Education and an Exploration of Possible Remedies</t>
  </si>
  <si>
    <t>Fahed Masalkhi &amp; Khuloud Labanieh</t>
  </si>
  <si>
    <r>
      <rPr>
        <b/>
        <sz val="11"/>
        <color theme="1"/>
        <rFont val="Calibri"/>
        <family val="2"/>
        <scheme val="minor"/>
      </rPr>
      <t>Paper session 2</t>
    </r>
    <r>
      <rPr>
        <sz val="11"/>
        <color theme="1"/>
        <rFont val="Calibri"/>
        <family val="2"/>
        <scheme val="minor"/>
      </rPr>
      <t xml:space="preserve"> discussion (30 min)</t>
    </r>
  </si>
  <si>
    <r>
      <rPr>
        <b/>
        <sz val="11"/>
        <color theme="1"/>
        <rFont val="Calibri"/>
        <family val="2"/>
        <scheme val="minor"/>
      </rPr>
      <t>Paper session 3</t>
    </r>
    <r>
      <rPr>
        <sz val="11"/>
        <color theme="1"/>
        <rFont val="Calibri"/>
        <family val="2"/>
        <scheme val="minor"/>
      </rPr>
      <t xml:space="preserve"> discussion (30 min)</t>
    </r>
  </si>
  <si>
    <t>Workshop 2 (60 min) Foundational Concepts</t>
  </si>
  <si>
    <t>Workshop 3 (60 min) Foundational Concepts</t>
  </si>
  <si>
    <t>Inclusive Hospitality in Teaching: Design, Deliver, and Discover</t>
  </si>
  <si>
    <t>A Collaborative Space to Future-Proof the Flipped Classroom</t>
  </si>
  <si>
    <t>Brad Garner</t>
  </si>
  <si>
    <t>Jenny Coady &amp; Anna Sedda</t>
  </si>
  <si>
    <t>Break (15 min)</t>
  </si>
  <si>
    <t>Break (60 min)</t>
  </si>
  <si>
    <t>Competency Based Assessment for Student Growth and Learning</t>
  </si>
  <si>
    <t>Imagining Compassionate Assessment</t>
  </si>
  <si>
    <t>Seth Marie Westfall</t>
  </si>
  <si>
    <t>Liz Bunting, Neil Currant &amp; Vikki Hill</t>
  </si>
  <si>
    <t>Workshop 5 (60 min) Advances in Assessment</t>
  </si>
  <si>
    <t>Pop-ups for Engagement: A Means to Integrate Entrepreneurial Thinking and Mindset into Course Design</t>
  </si>
  <si>
    <t>Joan Shapiro Beigh, Ilya Avdeev, Nathaniel Stern &amp; Tiera Trammell</t>
  </si>
  <si>
    <t>Teaching through Conflict: Transform Challenging Moments into Learning Opportunities</t>
  </si>
  <si>
    <t>MacDonald, Sarah</t>
  </si>
  <si>
    <t>End of Day 1 (US/Can/Carib.)</t>
  </si>
  <si>
    <t>End of Day 1</t>
  </si>
  <si>
    <t>Day 2  August 1st (Thursday) (Aus/NZ/Asia)</t>
  </si>
  <si>
    <t>Announcements and updates</t>
  </si>
  <si>
    <t>TBA</t>
  </si>
  <si>
    <t>Saat, Nastasya</t>
  </si>
  <si>
    <t>Kai Lin Ong, Thomas Wong, Agnes Siok Inn Tan, Chia Ping Lee</t>
  </si>
  <si>
    <t>Paper: Investigating Students’ Perspectives on the Use of Quizzes as a Teaching Tool in Accounting Classroom (30 min)</t>
  </si>
  <si>
    <t>Digital Showcase: Watch Parties: Showcasing Video Resources in Face-to-Face Sessions (60 min)</t>
  </si>
  <si>
    <t xml:space="preserve">      </t>
  </si>
  <si>
    <t>Reflection: A Foundational Concept for University Learning and Teaching</t>
  </si>
  <si>
    <t>Marina Harvey, Anne-Louise Semple, Agnes Bosanquet &amp; Kate Lloyd</t>
  </si>
  <si>
    <t>End of Day 2 (Aus/NZ/Asia)</t>
  </si>
  <si>
    <t>Day 2 August 1st (Thursday) (Eur/Africa/M. East)</t>
  </si>
  <si>
    <t>The Importance of Consolidating Learning in Undergraduate Teaching</t>
  </si>
  <si>
    <t>History of Early Childhood Education in the US: Researching, Utilizing, Teaching</t>
  </si>
  <si>
    <t>Mainstreaming Artificial Intelligence into Core Curriculum within the Nigerian University System</t>
  </si>
  <si>
    <t>Mentoring as a Mechanism for Promoting the Effective Transition of Students into the Profession</t>
  </si>
  <si>
    <t>Predicting Professional Identity Factors through Self-Efficacy Components among Arab Novice Teachers</t>
  </si>
  <si>
    <t>A New Role Identity for Academics in a VUCA World: A Conceptual Framework</t>
  </si>
  <si>
    <t>Sofiko Lobzhanidze, Eka Tkavashvili &amp; Marika Kirvalidze</t>
  </si>
  <si>
    <t>Ihab Zubeidat, Waleed Dallasheh &amp; Islam Abu-Asad</t>
  </si>
  <si>
    <t>Bernadette Kruger</t>
  </si>
  <si>
    <t>Digital Showcase 4 (60 min) Foundational Concepts</t>
  </si>
  <si>
    <t>Patricia Perlman-Dee</t>
  </si>
  <si>
    <r>
      <rPr>
        <b/>
        <sz val="11"/>
        <color theme="1"/>
        <rFont val="Calibri"/>
        <family val="2"/>
        <scheme val="minor"/>
      </rPr>
      <t xml:space="preserve">Paper Session 5 </t>
    </r>
    <r>
      <rPr>
        <sz val="11"/>
        <color theme="1"/>
        <rFont val="Calibri"/>
        <family val="2"/>
        <scheme val="minor"/>
      </rPr>
      <t>discussion (30 min)</t>
    </r>
  </si>
  <si>
    <t>Paper Session 6 (90 min) Improving Institutional Professional Development</t>
  </si>
  <si>
    <t>Blythe Hinitz &amp; Betty Liebovich</t>
  </si>
  <si>
    <t>Burgess, Katherine</t>
  </si>
  <si>
    <t>Michael Kwanashie &amp; Helen Kwanashie</t>
  </si>
  <si>
    <t>An Inclusive Education Framework for HE: From Individual Practice to Institutional Change</t>
  </si>
  <si>
    <t>Katherine Hubbard</t>
  </si>
  <si>
    <t>End of Day 2 (Eur/Africa/M. East)</t>
  </si>
  <si>
    <t>Day 2 August 1st (Thursday) (US/Can/Carib.)</t>
  </si>
  <si>
    <t>Education for Sustainable Development: A Vertically Integrated Approach</t>
  </si>
  <si>
    <t>Compassion as the Foundation of Higher Education’s Future</t>
  </si>
  <si>
    <t>Moving Beyond Awareness: Assessment Results &amp; Insights of a DEI Certificate Program Five Years Out</t>
  </si>
  <si>
    <t>Doug Specht</t>
  </si>
  <si>
    <t>Anna Sedda</t>
  </si>
  <si>
    <t>Jamie White-Farnham</t>
  </si>
  <si>
    <r>
      <rPr>
        <b/>
        <sz val="11"/>
        <color theme="1"/>
        <rFont val="Calibri"/>
        <family val="2"/>
        <scheme val="minor"/>
      </rPr>
      <t>Paper Session 8</t>
    </r>
    <r>
      <rPr>
        <sz val="11"/>
        <color theme="1"/>
        <rFont val="Calibri"/>
        <family val="2"/>
        <scheme val="minor"/>
      </rPr>
      <t xml:space="preserve"> discussion (30 min)</t>
    </r>
  </si>
  <si>
    <t>Paper Session 8 (90 min) Higher Education's Purpose</t>
  </si>
  <si>
    <t>Effects of Mastery Learning on University Teaching, Grades, and Student Confidence</t>
  </si>
  <si>
    <t>Addressing Inclusion with Student-Faculty and Student and Academic Affairs Partnerships</t>
  </si>
  <si>
    <t>Implementing Total Quality Management (TQM) Standards in Arab Minority Higher Education Institutions in Israel</t>
  </si>
  <si>
    <t>Judith Puncochar</t>
  </si>
  <si>
    <t>Kris Vespia &amp; Stacie Christian</t>
  </si>
  <si>
    <t>Waleed Dallasheh &amp; Ihad Zubeidat</t>
  </si>
  <si>
    <t>Implementing Experiential Learning and Career Planning in Courses Across Disciplines</t>
  </si>
  <si>
    <t>Kim Omachinski, Ben Trager, Ted Lentz &amp; Morgan Foster</t>
  </si>
  <si>
    <t>Global Education Foundations and Futures: International Perspectives on the Trends and Purpose of Higher Education</t>
  </si>
  <si>
    <t>Sarah Riforgiate, Jennifer Coady, Greg Auhl, Doug Specht, Anne Tierney, Denitsa Petrova, Mark Schofield</t>
  </si>
  <si>
    <t>A Beautiful Mind: Critical Thinking in the Arts and Humanities</t>
  </si>
  <si>
    <t>Well, There’s Your Problem: Leveraging Lessons from Ten Years as an Adjunct Instructor</t>
  </si>
  <si>
    <t>W. Mick Charney</t>
  </si>
  <si>
    <t>Kathleen Gale</t>
  </si>
  <si>
    <t>End of Day 2 (US/Can/Carib.)</t>
  </si>
  <si>
    <t>End of Day 2</t>
  </si>
  <si>
    <t>Day 3  August 2nd (Friday) (Aus/NZ/Asia)</t>
  </si>
  <si>
    <t>Lisa Speedie</t>
  </si>
  <si>
    <t>Building the Online Learning Community: Moments of Reflection</t>
  </si>
  <si>
    <t>Andrew Hock Cheong Lee</t>
  </si>
  <si>
    <t>Ooi Wei Lim, &amp; Diana Adjei Nyarko</t>
  </si>
  <si>
    <t>Harnessing ChatGPT for Learning and Teaching Business Management: Students and Staff Perspectives</t>
  </si>
  <si>
    <t xml:space="preserve">Promoting Student Engagement Utilizing an Interactive Learning Application in Higher Education: A Comparative Study </t>
  </si>
  <si>
    <t>End of Day 3 (Aus/NZ/Asia)</t>
  </si>
  <si>
    <t>Day 3 August 2nd (Friday) (Eur/Africa/M. East)</t>
  </si>
  <si>
    <t>Nitza Davidovitch</t>
  </si>
  <si>
    <t>Students' Social and Academic Background and Environmental Impact as They Affect Digital Learning</t>
  </si>
  <si>
    <t>Mical Ramot</t>
  </si>
  <si>
    <t>A New SET Format Encourages Detailed Student Feedback</t>
  </si>
  <si>
    <t>Dialogic Learning for Cyborgs: Exploring the role of AI Agents and Human Tutors in Higher Education</t>
  </si>
  <si>
    <t>Jolanda Morkel</t>
  </si>
  <si>
    <t>Navigating Fluidity: A Liquid Curriculum for Contemporary Higher Education</t>
  </si>
  <si>
    <t>The Relevance of Bloom’s Taxonomy of Learning in Higher Education</t>
  </si>
  <si>
    <t>Curcher, Mark</t>
  </si>
  <si>
    <t>Barker, Martin</t>
  </si>
  <si>
    <t>Innovation in the Assessment of Work-Based Learning Outcomes</t>
  </si>
  <si>
    <t>Heather May Morgan</t>
  </si>
  <si>
    <t xml:space="preserve">How Teacher Collegiality Impacts Self-Efficacy and Professional Burnout </t>
  </si>
  <si>
    <t>Enhancing Graduate Skills and Assessment through an Annual Student Conference: A Case Study</t>
  </si>
  <si>
    <t>Quectures for Personalized Learning in Large Lectures: Does It Hurt or Help?</t>
  </si>
  <si>
    <t>Sehrab Masri, Ihab Zubeidat &amp; Waleed Dallasheh</t>
  </si>
  <si>
    <t>Sharon Greenwood</t>
  </si>
  <si>
    <t>Heather McQueen</t>
  </si>
  <si>
    <r>
      <rPr>
        <b/>
        <sz val="11"/>
        <color theme="1"/>
        <rFont val="Calibri"/>
        <family val="2"/>
        <scheme val="minor"/>
      </rPr>
      <t xml:space="preserve">Paper session 11 </t>
    </r>
    <r>
      <rPr>
        <sz val="11"/>
        <color theme="1"/>
        <rFont val="Calibri"/>
        <family val="2"/>
        <scheme val="minor"/>
      </rPr>
      <t>discussion (30 min)</t>
    </r>
  </si>
  <si>
    <t>Workshop 12 (60 min) Foundational Concepts</t>
  </si>
  <si>
    <t>Pause… for the Centuries-Old Concepts in the Future University Teaching: Pestalozzi's Pedagogy of Love</t>
  </si>
  <si>
    <t>Aga Buckley</t>
  </si>
  <si>
    <t>End of Day 3 (Eur/Africa/M. East)</t>
  </si>
  <si>
    <t>Day 3 August 2nd (Friday) (US/Can/Carib.)</t>
  </si>
  <si>
    <t>Engaging Students through Community-Based Service-Learning in Online Asynchronous Classes</t>
  </si>
  <si>
    <t>Using the 3-Minute Presentation (3MP) as an Instructional Tool</t>
  </si>
  <si>
    <t>A Year with Generative AI: Three Lessons for Tomorrow's Education</t>
  </si>
  <si>
    <t>Sarah Riforgiate &amp; Michael Coker</t>
  </si>
  <si>
    <t>Stephanie Rodriguez &amp; Gina Hawkins</t>
  </si>
  <si>
    <t>Lane Sunwall &amp; David Delgado</t>
  </si>
  <si>
    <t>Paper session 13 (90 min) Engaging our students</t>
  </si>
  <si>
    <r>
      <rPr>
        <b/>
        <sz val="11"/>
        <color theme="1"/>
        <rFont val="Calibri"/>
        <family val="2"/>
        <scheme val="minor"/>
      </rPr>
      <t xml:space="preserve">Paper session 13 </t>
    </r>
    <r>
      <rPr>
        <sz val="11"/>
        <color theme="1"/>
        <rFont val="Calibri"/>
        <family val="2"/>
        <scheme val="minor"/>
      </rPr>
      <t>discussion (30 min)</t>
    </r>
  </si>
  <si>
    <r>
      <rPr>
        <b/>
        <sz val="11"/>
        <color theme="1"/>
        <rFont val="Calibri"/>
        <family val="2"/>
        <scheme val="minor"/>
      </rPr>
      <t xml:space="preserve">Paper session 12 </t>
    </r>
    <r>
      <rPr>
        <sz val="11"/>
        <color theme="1"/>
        <rFont val="Calibri"/>
        <family val="2"/>
        <scheme val="minor"/>
      </rPr>
      <t>discussion (30 min)</t>
    </r>
  </si>
  <si>
    <t>Making the Abstract Understandable with Models in University Teaching</t>
  </si>
  <si>
    <t>Invisible Checkboxes Everywhere: “Channel Factors” in the Age of Technology-Mediated Student-Instructor Interactions</t>
  </si>
  <si>
    <t>Teaching about the Evidential Nature of Our Knowledge: An Unchosen Insight of Aristotle</t>
  </si>
  <si>
    <t xml:space="preserve"> Judith Puncochar &amp; Don Faust</t>
  </si>
  <si>
    <t>Jerzy "George" Jura</t>
  </si>
  <si>
    <t>Don Faust</t>
  </si>
  <si>
    <t>MELTing Theoretical Teaching Frameworks to Reflective Practice</t>
  </si>
  <si>
    <t>Sylvia Tiala</t>
  </si>
  <si>
    <t>An Intradepartmental Liaison Model to Improve Teaching Skills in Large Institutions</t>
  </si>
  <si>
    <t>Jennifer Kunz &amp; Dorrie Van Kerkvoorde</t>
  </si>
  <si>
    <t>Modified Delphi Derivation of a SoTL Self-Evaluation and Review “Impact Framework,” Including Focus on Academic Career Development</t>
  </si>
  <si>
    <t>Mark Schofield</t>
  </si>
  <si>
    <r>
      <rPr>
        <b/>
        <sz val="11"/>
        <color theme="1"/>
        <rFont val="Calibri"/>
        <family val="2"/>
        <scheme val="minor"/>
      </rPr>
      <t xml:space="preserve">Paper session 14 </t>
    </r>
    <r>
      <rPr>
        <sz val="11"/>
        <color theme="1"/>
        <rFont val="Calibri"/>
        <family val="2"/>
        <scheme val="minor"/>
      </rPr>
      <t>discussion (30 min)</t>
    </r>
  </si>
  <si>
    <t>Passion or Paycheck: Choosing a Career in Music</t>
  </si>
  <si>
    <t>Helping Instructors Utilize Social-Emotional Learning (SEL) in the College Classroom</t>
  </si>
  <si>
    <t>Blake Riley &amp; Hedi Salanki-Rubardt</t>
  </si>
  <si>
    <t>Shevaun Stocker</t>
  </si>
  <si>
    <t>An Exploration of Foundational Concepts of Work-Based Learning for Personal and Professional Development</t>
  </si>
  <si>
    <t>Florian Scheuring &amp; Tom Pfefferkorn</t>
  </si>
  <si>
    <t>Workshop 14 (60 min) Improving Institutional Professional Development</t>
  </si>
  <si>
    <t>Fostering a Sense of Belonging through Linguistic Justice</t>
  </si>
  <si>
    <t>Kristin Long,  Mandy Johnson, Stephanie Atkins &amp; Julie Ashlock</t>
  </si>
  <si>
    <t>Applying an Equity Lens to Transform a SoTL-Based Professional Development Program</t>
  </si>
  <si>
    <t>Valerie Barske &amp; Heather Pelzel</t>
  </si>
  <si>
    <t>Addressing Trainee and In-Service Teachers' Mental Health and Wellbeing through Reflective Practice</t>
  </si>
  <si>
    <t>Kulwinder Maude, Leslie Blanchard &amp; Beng Huat See</t>
  </si>
  <si>
    <t>A Review of Biology Teaching and Learning: A Paradigm Shift using Artificial Intelligence</t>
  </si>
  <si>
    <t>Ahmed Ibrahim</t>
  </si>
  <si>
    <t>End of Day 3 (US/Can/Carib.)</t>
  </si>
  <si>
    <t>END OF CONFERENCE</t>
  </si>
  <si>
    <t>Reflections on the Future of Teaching and Learning: Balancing Continuities and Change in Educational Practices</t>
  </si>
  <si>
    <t>Diane McCallum</t>
  </si>
  <si>
    <t>History of Early Education in the United States: A Case Study from the 1950s</t>
  </si>
  <si>
    <t>History of Early Education in the U.S: Stories of Diversity</t>
  </si>
  <si>
    <t>Judith Mikkelson</t>
  </si>
  <si>
    <t>Ana Berdecia</t>
  </si>
  <si>
    <t>Workshop 4 (60 min) Higher Education's Purpose</t>
  </si>
  <si>
    <t>Anna Varley, Traci Clark, Liana Odrcic, Krystia Nora</t>
  </si>
  <si>
    <t>Workshop 6 (60 min) Advances in Assessment</t>
  </si>
  <si>
    <t>Workshop 8 (60 min) Engaging Our Students</t>
  </si>
  <si>
    <t>Workshop 9 (60 min) Engaging Our Students</t>
  </si>
  <si>
    <t>Workshop 7 (60 min) Advances in Assessment</t>
  </si>
  <si>
    <t>Unveiling the Power of Authentic Assessment: A Holistic Approach to Measuring Real-World Learning</t>
  </si>
  <si>
    <t>Michael Strawser</t>
  </si>
  <si>
    <t>Generative Artificial Intelligence: Opportunities and Challenges for Higher Education</t>
  </si>
  <si>
    <t>Chula King</t>
  </si>
  <si>
    <t>Exploring the Impact: How Online Exam Proctoring Reduces Cheating and Enhances Course Legitimacy</t>
  </si>
  <si>
    <t>How Remote/Online Instruction has Become a Catalyst for a Re-Invention of Onsite Traditional Learning</t>
  </si>
  <si>
    <t>Clifford Tyler</t>
  </si>
  <si>
    <t>Daniel Woldeab &amp; Thomas Brothen</t>
  </si>
  <si>
    <t>Understanding Assessment in Academia: The Dance Between Instructor and Course Characteristics</t>
  </si>
  <si>
    <t>Fadia Nasser-Abu Alhija</t>
  </si>
  <si>
    <t>Teaching and Learning Together: How to Build a Collaborative Teaching Team</t>
  </si>
  <si>
    <t>Brandon Golob, Karma Rose Zavita &amp; Isabel Patten</t>
  </si>
  <si>
    <t>Supporting Students in the Age of AI: Opportunities for Effective Engagement</t>
  </si>
  <si>
    <t>Jennifer Owlett</t>
  </si>
  <si>
    <t>Enhancing Intrinsic Motivation and Engagement of Students Using Heutagogical Approaches</t>
  </si>
  <si>
    <t>Olga Hilas &amp; Tina Caliendo</t>
  </si>
  <si>
    <t>Dismantling Deficit Thinking: Addressing the Linguistic Needs of International Students Through Linguistically Responsive Instruction (LRI)</t>
  </si>
  <si>
    <t>Trischa Duke</t>
  </si>
  <si>
    <t>Enhancing and Transforming Competencies in Anti-Racism, Equity, Diversity, and Inclusion: A Relational Cultural Theory Approach</t>
  </si>
  <si>
    <t>Audrey Bailey</t>
  </si>
  <si>
    <t>Are we asking the wrong questions? Improving the Student Assessment and Grading System</t>
  </si>
  <si>
    <t>Yeow Siow</t>
  </si>
  <si>
    <t>Reclaiming Faculty Ownership of Professional Growth and Development to Foster a Sense of Student Belonging</t>
  </si>
  <si>
    <t>Traci Clark &amp; Anna Varley</t>
  </si>
  <si>
    <t>Exploring AI-Powered Pedagogy: A Case Study in "Medicine, Nazism, and the Holocaust" SPOC</t>
  </si>
  <si>
    <t>Ramot, Michal</t>
  </si>
  <si>
    <t xml:space="preserve">To Become the Teacher You Are Meant to Be — A Transformative </t>
  </si>
  <si>
    <t>Janina Tosic</t>
  </si>
  <si>
    <t>Digital Showcase 5 (60 min) Engaging Our Students START TIME CDT 15:30</t>
  </si>
  <si>
    <t>Paper session 4 (90 min) Foundational Concepts</t>
  </si>
  <si>
    <r>
      <rPr>
        <b/>
        <sz val="11"/>
        <color theme="1"/>
        <rFont val="Calibri"/>
        <family val="2"/>
        <scheme val="minor"/>
      </rPr>
      <t>Paper session 4</t>
    </r>
    <r>
      <rPr>
        <sz val="11"/>
        <color theme="1"/>
        <rFont val="Calibri"/>
        <family val="2"/>
        <scheme val="minor"/>
      </rPr>
      <t xml:space="preserve"> discussion (30 min)</t>
    </r>
  </si>
  <si>
    <t>Paper Session 5 (90 min) &amp; Digital Showcase 3 - Engaging Our Students</t>
  </si>
  <si>
    <r>
      <rPr>
        <b/>
        <sz val="11"/>
        <color theme="1"/>
        <rFont val="Calibri"/>
        <family val="2"/>
        <scheme val="minor"/>
      </rPr>
      <t xml:space="preserve">Paper Session 6 </t>
    </r>
    <r>
      <rPr>
        <sz val="11"/>
        <color theme="1"/>
        <rFont val="Calibri"/>
        <family val="2"/>
        <scheme val="minor"/>
      </rPr>
      <t>discussion (30 min)</t>
    </r>
  </si>
  <si>
    <t>Paper Session 7 (90 min) Improving Institutional Professional Development</t>
  </si>
  <si>
    <r>
      <rPr>
        <b/>
        <sz val="11"/>
        <color theme="1"/>
        <rFont val="Calibri"/>
        <family val="2"/>
        <scheme val="minor"/>
      </rPr>
      <t xml:space="preserve">Paper Session 7 </t>
    </r>
    <r>
      <rPr>
        <sz val="11"/>
        <color theme="1"/>
        <rFont val="Calibri"/>
        <family val="2"/>
        <scheme val="minor"/>
      </rPr>
      <t>discussion (30 min)</t>
    </r>
  </si>
  <si>
    <t>Paper Session 9 (90 min) Higher Education's Purpose</t>
  </si>
  <si>
    <r>
      <rPr>
        <b/>
        <sz val="11"/>
        <color theme="1"/>
        <rFont val="Calibri"/>
        <family val="2"/>
        <scheme val="minor"/>
      </rPr>
      <t>Paper Session 9</t>
    </r>
    <r>
      <rPr>
        <sz val="11"/>
        <color theme="1"/>
        <rFont val="Calibri"/>
        <family val="2"/>
        <scheme val="minor"/>
      </rPr>
      <t xml:space="preserve"> discussion (30 min)</t>
    </r>
  </si>
  <si>
    <t>Paper session 10 (60 min) Engaging Our Students / Generative Artificial Intelligence</t>
  </si>
  <si>
    <r>
      <rPr>
        <b/>
        <sz val="11"/>
        <color theme="1"/>
        <rFont val="Calibri"/>
        <family val="2"/>
        <scheme val="minor"/>
      </rPr>
      <t>Paper session 10</t>
    </r>
    <r>
      <rPr>
        <sz val="11"/>
        <color theme="1"/>
        <rFont val="Calibri"/>
        <family val="2"/>
        <scheme val="minor"/>
      </rPr>
      <t xml:space="preserve"> discussion (30 min)</t>
    </r>
  </si>
  <si>
    <t>Paper session 11 (90 min) Generative AI / Foundational Concepts</t>
  </si>
  <si>
    <t>Paper session 12 (90 min) Future of SoTL research / Engaging our students</t>
  </si>
  <si>
    <t>Paper session 14 (90 min) Foundational Concepts</t>
  </si>
  <si>
    <t>Paper session 15 (90 min) Improving Institutional Professional Development &amp; Future SoTL Research</t>
  </si>
  <si>
    <t>Paper session 16 (90 min) Higher Education's Purpose, Foundational Concepts &amp; Generative Artificial Intelligence</t>
  </si>
  <si>
    <r>
      <rPr>
        <b/>
        <sz val="11"/>
        <color theme="1"/>
        <rFont val="Calibri"/>
        <family val="2"/>
        <scheme val="minor"/>
      </rPr>
      <t xml:space="preserve">Paper session 15 </t>
    </r>
    <r>
      <rPr>
        <sz val="11"/>
        <color theme="1"/>
        <rFont val="Calibri"/>
        <family val="2"/>
        <scheme val="minor"/>
      </rPr>
      <t>discussion (30 min)</t>
    </r>
  </si>
  <si>
    <r>
      <rPr>
        <b/>
        <sz val="11"/>
        <color theme="1"/>
        <rFont val="Calibri"/>
        <family val="2"/>
        <scheme val="minor"/>
      </rPr>
      <t>Paper session 16</t>
    </r>
    <r>
      <rPr>
        <sz val="11"/>
        <color theme="1"/>
        <rFont val="Calibri"/>
        <family val="2"/>
        <scheme val="minor"/>
      </rPr>
      <t xml:space="preserve"> discussion (30 min)</t>
    </r>
  </si>
  <si>
    <t>Paper Session 17 (90 min) Generative AI &amp; Engaging Our Students</t>
  </si>
  <si>
    <t>Workshop 10 (60 min) Foundational Concepts</t>
  </si>
  <si>
    <t>Workshop 11 (90 min) Foundational Concepts</t>
  </si>
  <si>
    <t>Workshop 13 (60 min) Higher Education's Purpose</t>
  </si>
  <si>
    <t>Workshop 15 (60 min) Improving Institutional Professional Development</t>
  </si>
  <si>
    <t>Workshop 16 (60 min) Foundational Concepts</t>
  </si>
  <si>
    <t>Workshop 17 (60 min) Improving Institutional Professional Development</t>
  </si>
  <si>
    <t>Workshop 18 (60 min) Improving Institutional Professional Development</t>
  </si>
  <si>
    <t>Workshop 19 (60 min) Foundational Concepts</t>
  </si>
  <si>
    <t>Roundtable 3 (60 min) Improving Institutional Professional Development</t>
  </si>
  <si>
    <t>Roundtable 4 (60 min) Higher Education's Purpose</t>
  </si>
  <si>
    <t>Roundtable 5 and 6 (120 min) Engaging Our Students &amp; Improving Institutional Professional Development</t>
  </si>
  <si>
    <t>Roundtable 7 (60 min) Engaging Our Students</t>
  </si>
  <si>
    <t>Roundtable 8 (60 min) Higher Education's Purpose</t>
  </si>
  <si>
    <t>Roundtable 9 (60 min) Advances in Assessment</t>
  </si>
  <si>
    <t>Roundtable 10 (60 min) Engaging Our Students</t>
  </si>
  <si>
    <t>Roundtable 11 (60 min) Advances in Assessment</t>
  </si>
  <si>
    <t>Roundtable 12 (60 min) Advances in Assessment</t>
  </si>
  <si>
    <t>Roundtable 13 and 14 (120 min) Foundational Concepts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</si>
</sst>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400]h:mm:ss\ AM/PM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333E4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20" fontId="0" fillId="0" borderId="1" xfId="0" applyNumberFormat="1" applyBorder="1" applyAlignment="1">
      <alignment vertical="top"/>
    </xf>
    <xf numFmtId="20" fontId="0" fillId="0" borderId="1" xfId="0" applyNumberFormat="1" applyBorder="1" applyAlignment="1">
      <alignment vertical="top" wrapText="1"/>
    </xf>
    <xf numFmtId="20" fontId="0" fillId="2" borderId="1" xfId="0" applyNumberFormat="1" applyFill="1" applyBorder="1" applyAlignment="1">
      <alignment vertical="top"/>
    </xf>
    <xf numFmtId="20" fontId="0" fillId="0" borderId="2" xfId="0" applyNumberFormat="1" applyBorder="1" applyAlignment="1">
      <alignment vertical="top"/>
    </xf>
    <xf numFmtId="20" fontId="1" fillId="0" borderId="1" xfId="0" applyNumberFormat="1" applyFont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43" fontId="1" fillId="0" borderId="1" xfId="1" applyFont="1" applyBorder="1" applyAlignment="1">
      <alignment vertical="top"/>
    </xf>
    <xf numFmtId="20" fontId="1" fillId="0" borderId="1" xfId="0" applyNumberFormat="1" applyFont="1" applyBorder="1" applyAlignment="1">
      <alignment vertical="top" wrapText="1"/>
    </xf>
    <xf numFmtId="20" fontId="1" fillId="0" borderId="2" xfId="0" applyNumberFormat="1" applyFont="1" applyBorder="1" applyAlignment="1">
      <alignment vertical="top" wrapText="1"/>
    </xf>
    <xf numFmtId="20" fontId="1" fillId="0" borderId="2" xfId="0" applyNumberFormat="1" applyFont="1" applyBorder="1" applyAlignment="1">
      <alignment vertical="top"/>
    </xf>
    <xf numFmtId="20" fontId="0" fillId="0" borderId="2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164" fontId="0" fillId="0" borderId="1" xfId="0" applyNumberFormat="1" applyBorder="1" applyAlignment="1">
      <alignment vertical="top"/>
    </xf>
    <xf numFmtId="20" fontId="0" fillId="0" borderId="1" xfId="0" applyNumberForma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20" fontId="1" fillId="3" borderId="1" xfId="0" applyNumberFormat="1" applyFont="1" applyFill="1" applyBorder="1" applyAlignment="1">
      <alignment vertical="top"/>
    </xf>
    <xf numFmtId="20" fontId="0" fillId="3" borderId="1" xfId="0" applyNumberFormat="1" applyFill="1" applyBorder="1" applyAlignment="1">
      <alignment vertical="top"/>
    </xf>
    <xf numFmtId="20" fontId="0" fillId="3" borderId="2" xfId="0" applyNumberFormat="1" applyFill="1" applyBorder="1" applyAlignment="1">
      <alignment vertical="top" wrapText="1"/>
    </xf>
    <xf numFmtId="20" fontId="0" fillId="3" borderId="2" xfId="0" applyNumberFormat="1" applyFill="1" applyBorder="1" applyAlignment="1">
      <alignment vertical="top"/>
    </xf>
    <xf numFmtId="20" fontId="1" fillId="3" borderId="2" xfId="0" applyNumberFormat="1" applyFont="1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4" fillId="3" borderId="0" xfId="0" applyFont="1" applyFill="1" applyAlignment="1">
      <alignment vertical="top" wrapText="1"/>
    </xf>
    <xf numFmtId="20" fontId="0" fillId="3" borderId="1" xfId="0" applyNumberFormat="1" applyFill="1" applyBorder="1" applyAlignment="1">
      <alignment vertical="top" wrapText="1"/>
    </xf>
    <xf numFmtId="20" fontId="1" fillId="3" borderId="2" xfId="0" applyNumberFormat="1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20" fontId="1" fillId="3" borderId="1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  <color rgb="FFCCFFFF"/>
      <color rgb="FFCCCC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6A277-9F6D-4FB4-AC6A-3943808B0901}">
  <sheetPr>
    <pageSetUpPr fitToPage="1"/>
  </sheetPr>
  <dimension ref="A1:U217"/>
  <sheetViews>
    <sheetView tabSelected="1" topLeftCell="N1" zoomScale="80" zoomScaleNormal="80" workbookViewId="0">
      <pane ySplit="1" topLeftCell="A14" activePane="bottomLeft" state="frozen"/>
      <selection pane="bottomLeft" activeCell="O22" sqref="O22"/>
    </sheetView>
  </sheetViews>
  <sheetFormatPr defaultColWidth="8.90625" defaultRowHeight="14.5" x14ac:dyDescent="0.35"/>
  <cols>
    <col min="1" max="1" width="7.26953125" style="3" bestFit="1" customWidth="1"/>
    <col min="2" max="2" width="7.08984375" style="3" customWidth="1"/>
    <col min="3" max="3" width="7.26953125" style="3" bestFit="1" customWidth="1"/>
    <col min="4" max="4" width="7.6328125" style="3" bestFit="1" customWidth="1"/>
    <col min="5" max="5" width="7.6328125" style="3" customWidth="1"/>
    <col min="6" max="7" width="8.90625" style="3" customWidth="1"/>
    <col min="8" max="8" width="7.90625" style="3" bestFit="1" customWidth="1"/>
    <col min="9" max="9" width="5.6328125" style="4" bestFit="1" customWidth="1"/>
    <col min="10" max="10" width="10.08984375" style="3" customWidth="1"/>
    <col min="11" max="11" width="8.453125" style="3" customWidth="1"/>
    <col min="12" max="13" width="5.6328125" style="3" bestFit="1" customWidth="1"/>
    <col min="15" max="15" width="46.54296875" style="1" customWidth="1"/>
    <col min="16" max="16" width="27.26953125" style="1" customWidth="1"/>
    <col min="17" max="17" width="43.453125" style="1" customWidth="1"/>
    <col min="18" max="18" width="25.1796875" style="1" customWidth="1"/>
    <col min="19" max="19" width="43.7265625" style="1" bestFit="1" customWidth="1"/>
    <col min="20" max="20" width="25.1796875" style="1" customWidth="1"/>
    <col min="21" max="21" width="40.54296875" style="3" customWidth="1"/>
    <col min="22" max="16384" width="8.90625" style="3"/>
  </cols>
  <sheetData>
    <row r="1" spans="1:21" s="1" customFormat="1" ht="47.5" customHeight="1" x14ac:dyDescent="0.3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1" t="s">
        <v>4</v>
      </c>
      <c r="G1" s="1" t="s">
        <v>11</v>
      </c>
      <c r="H1" s="1" t="s">
        <v>12</v>
      </c>
      <c r="I1" s="4" t="s">
        <v>9</v>
      </c>
      <c r="J1" s="1" t="s">
        <v>15</v>
      </c>
      <c r="K1" s="1" t="s">
        <v>5</v>
      </c>
      <c r="L1" s="1" t="s">
        <v>6</v>
      </c>
      <c r="M1" s="1" t="s">
        <v>10</v>
      </c>
      <c r="N1" s="2" t="s">
        <v>17</v>
      </c>
      <c r="O1" s="2" t="s">
        <v>14</v>
      </c>
      <c r="P1" s="2" t="s">
        <v>7</v>
      </c>
      <c r="Q1" s="2" t="s">
        <v>69</v>
      </c>
      <c r="R1" s="2" t="s">
        <v>7</v>
      </c>
      <c r="S1" s="2" t="s">
        <v>69</v>
      </c>
      <c r="T1" s="2" t="s">
        <v>7</v>
      </c>
      <c r="U1" s="2" t="s">
        <v>13</v>
      </c>
    </row>
    <row r="2" spans="1:21" x14ac:dyDescent="0.35">
      <c r="A2" s="3">
        <v>-8</v>
      </c>
      <c r="B2" s="3">
        <v>-6</v>
      </c>
      <c r="C2" s="3">
        <v>-5</v>
      </c>
      <c r="D2" s="3">
        <v>0</v>
      </c>
      <c r="E2" s="3">
        <v>1</v>
      </c>
      <c r="F2" s="3">
        <v>2</v>
      </c>
      <c r="G2" s="3">
        <v>3</v>
      </c>
      <c r="H2" s="3">
        <v>4</v>
      </c>
      <c r="I2" s="9">
        <v>4.5</v>
      </c>
      <c r="J2" s="3">
        <v>7</v>
      </c>
      <c r="K2" s="3">
        <v>9</v>
      </c>
      <c r="L2" s="3">
        <v>11</v>
      </c>
    </row>
    <row r="3" spans="1:21" s="4" customFormat="1" x14ac:dyDescent="0.35">
      <c r="O3" s="12" t="s">
        <v>18</v>
      </c>
      <c r="P3" s="5"/>
      <c r="Q3" s="5"/>
      <c r="R3" s="5"/>
      <c r="S3" s="5"/>
      <c r="T3" s="5"/>
    </row>
    <row r="4" spans="1:21" s="4" customFormat="1" x14ac:dyDescent="0.35">
      <c r="A4" s="4">
        <v>44012.75</v>
      </c>
      <c r="B4" s="4">
        <v>44012.833333333336</v>
      </c>
      <c r="C4" s="4">
        <v>44012.875</v>
      </c>
      <c r="D4" s="4">
        <v>44013.083333333336</v>
      </c>
      <c r="E4" s="4">
        <v>44013.125</v>
      </c>
      <c r="F4" s="4">
        <v>44013.166666666672</v>
      </c>
      <c r="G4" s="4">
        <v>44013.208333333336</v>
      </c>
      <c r="H4" s="4">
        <v>44013.25</v>
      </c>
      <c r="I4" s="4">
        <v>44013.270833333336</v>
      </c>
      <c r="J4" s="6">
        <v>44013.375</v>
      </c>
      <c r="K4" s="6">
        <v>44013.458333333336</v>
      </c>
      <c r="L4" s="6">
        <v>44013.541666666672</v>
      </c>
      <c r="M4" s="4">
        <v>44013.041666666672</v>
      </c>
      <c r="O4" s="13" t="s">
        <v>34</v>
      </c>
      <c r="P4" s="5" t="s">
        <v>19</v>
      </c>
      <c r="Q4" s="12"/>
      <c r="R4" s="12"/>
      <c r="S4" s="12"/>
      <c r="T4" s="12"/>
    </row>
    <row r="5" spans="1:21" s="4" customFormat="1" x14ac:dyDescent="0.35">
      <c r="J5" s="6"/>
      <c r="K5" s="6"/>
      <c r="L5" s="6"/>
      <c r="N5" s="11"/>
      <c r="O5" s="14" t="s">
        <v>37</v>
      </c>
    </row>
    <row r="6" spans="1:21" s="4" customFormat="1" x14ac:dyDescent="0.35">
      <c r="A6" s="4">
        <f t="shared" ref="A6:M6" si="0">A4+TIME(0,20,0)</f>
        <v>44012.763888888891</v>
      </c>
      <c r="B6" s="4">
        <f t="shared" si="0"/>
        <v>44012.847222222226</v>
      </c>
      <c r="C6" s="4">
        <f t="shared" si="0"/>
        <v>44012.888888888891</v>
      </c>
      <c r="D6" s="4">
        <f t="shared" si="0"/>
        <v>44013.097222222226</v>
      </c>
      <c r="E6" s="4">
        <f t="shared" si="0"/>
        <v>44013.138888888891</v>
      </c>
      <c r="F6" s="4">
        <f t="shared" si="0"/>
        <v>44013.180555555562</v>
      </c>
      <c r="G6" s="4">
        <f t="shared" si="0"/>
        <v>44013.222222222226</v>
      </c>
      <c r="H6" s="4">
        <f t="shared" si="0"/>
        <v>44013.263888888891</v>
      </c>
      <c r="I6" s="4">
        <f t="shared" si="0"/>
        <v>44013.284722222226</v>
      </c>
      <c r="J6" s="6">
        <f t="shared" si="0"/>
        <v>44013.388888888891</v>
      </c>
      <c r="K6" s="6">
        <f t="shared" si="0"/>
        <v>44013.472222222226</v>
      </c>
      <c r="L6" s="6">
        <f t="shared" si="0"/>
        <v>44013.555555555562</v>
      </c>
      <c r="M6" s="4">
        <f t="shared" si="0"/>
        <v>44013.055555555562</v>
      </c>
      <c r="N6" s="11"/>
      <c r="O6" s="7" t="s">
        <v>27</v>
      </c>
      <c r="P6" s="4" t="s">
        <v>20</v>
      </c>
    </row>
    <row r="7" spans="1:21" s="4" customFormat="1" x14ac:dyDescent="0.35">
      <c r="A7" s="4">
        <f>A6+TIME(1,0,0)</f>
        <v>44012.805555555555</v>
      </c>
      <c r="B7" s="4">
        <f t="shared" ref="B7:M7" si="1">B6+TIME(1,0,0)</f>
        <v>44012.888888888891</v>
      </c>
      <c r="C7" s="4">
        <f t="shared" si="1"/>
        <v>44012.930555555555</v>
      </c>
      <c r="D7" s="4">
        <f t="shared" si="1"/>
        <v>44013.138888888891</v>
      </c>
      <c r="E7" s="4">
        <f t="shared" si="1"/>
        <v>44013.180555555555</v>
      </c>
      <c r="F7" s="4">
        <f t="shared" si="1"/>
        <v>44013.222222222226</v>
      </c>
      <c r="G7" s="4">
        <f t="shared" si="1"/>
        <v>44013.263888888891</v>
      </c>
      <c r="H7" s="4">
        <f t="shared" si="1"/>
        <v>44013.305555555555</v>
      </c>
      <c r="I7" s="4">
        <f t="shared" si="1"/>
        <v>44013.326388888891</v>
      </c>
      <c r="J7" s="6">
        <f t="shared" si="1"/>
        <v>44013.430555555555</v>
      </c>
      <c r="K7" s="6">
        <f t="shared" si="1"/>
        <v>44013.513888888891</v>
      </c>
      <c r="L7" s="6">
        <f t="shared" si="1"/>
        <v>44013.597222222226</v>
      </c>
      <c r="M7" s="4">
        <f t="shared" si="1"/>
        <v>44013.097222222226</v>
      </c>
      <c r="N7" s="11"/>
      <c r="O7" s="7" t="s">
        <v>35</v>
      </c>
    </row>
    <row r="8" spans="1:21" s="4" customFormat="1" x14ac:dyDescent="0.35">
      <c r="A8" s="4">
        <f>A7+TIME(0,30,0)</f>
        <v>44012.826388888891</v>
      </c>
      <c r="B8" s="4">
        <f t="shared" ref="B8:M8" si="2">B7+TIME(0,30,0)</f>
        <v>44012.909722222226</v>
      </c>
      <c r="C8" s="4">
        <f t="shared" si="2"/>
        <v>44012.951388888891</v>
      </c>
      <c r="D8" s="4">
        <f t="shared" si="2"/>
        <v>44013.159722222226</v>
      </c>
      <c r="E8" s="4">
        <f t="shared" si="2"/>
        <v>44013.201388888891</v>
      </c>
      <c r="F8" s="4">
        <f t="shared" si="2"/>
        <v>44013.243055555562</v>
      </c>
      <c r="G8" s="4">
        <f t="shared" si="2"/>
        <v>44013.284722222226</v>
      </c>
      <c r="H8" s="4">
        <f t="shared" si="2"/>
        <v>44013.326388888891</v>
      </c>
      <c r="I8" s="4">
        <f t="shared" si="2"/>
        <v>44013.347222222226</v>
      </c>
      <c r="J8" s="6">
        <f t="shared" si="2"/>
        <v>44013.451388888891</v>
      </c>
      <c r="K8" s="6">
        <f t="shared" si="2"/>
        <v>44013.534722222226</v>
      </c>
      <c r="L8" s="6">
        <f t="shared" si="2"/>
        <v>44013.618055555562</v>
      </c>
      <c r="M8" s="4">
        <f t="shared" si="2"/>
        <v>44013.118055555562</v>
      </c>
      <c r="N8" s="11"/>
      <c r="O8" s="7" t="s">
        <v>32</v>
      </c>
    </row>
    <row r="9" spans="1:21" s="4" customFormat="1" x14ac:dyDescent="0.35">
      <c r="N9" s="8"/>
      <c r="O9" s="14" t="s">
        <v>68</v>
      </c>
    </row>
    <row r="10" spans="1:21" s="4" customFormat="1" ht="29" x14ac:dyDescent="0.35">
      <c r="A10" s="4">
        <f t="shared" ref="A10:M10" si="3">A8+TIME(1,0,0)</f>
        <v>44012.868055555555</v>
      </c>
      <c r="B10" s="4">
        <f t="shared" si="3"/>
        <v>44012.951388888891</v>
      </c>
      <c r="C10" s="4">
        <f t="shared" si="3"/>
        <v>44012.993055555555</v>
      </c>
      <c r="D10" s="4">
        <f t="shared" si="3"/>
        <v>44013.201388888891</v>
      </c>
      <c r="E10" s="4">
        <f t="shared" si="3"/>
        <v>44013.243055555555</v>
      </c>
      <c r="F10" s="4">
        <f t="shared" si="3"/>
        <v>44013.284722222226</v>
      </c>
      <c r="G10" s="4">
        <f t="shared" si="3"/>
        <v>44013.326388888891</v>
      </c>
      <c r="H10" s="6">
        <f t="shared" si="3"/>
        <v>44013.368055555555</v>
      </c>
      <c r="I10" s="6">
        <f t="shared" si="3"/>
        <v>44013.388888888891</v>
      </c>
      <c r="J10" s="6">
        <f t="shared" si="3"/>
        <v>44013.493055555555</v>
      </c>
      <c r="K10" s="6">
        <f t="shared" si="3"/>
        <v>44013.576388888891</v>
      </c>
      <c r="L10" s="6">
        <f t="shared" si="3"/>
        <v>44013.659722222226</v>
      </c>
      <c r="M10" s="4">
        <f t="shared" si="3"/>
        <v>44013.159722222226</v>
      </c>
      <c r="O10" s="15" t="s">
        <v>22</v>
      </c>
      <c r="P10" s="4" t="s">
        <v>21</v>
      </c>
    </row>
    <row r="11" spans="1:21" s="4" customFormat="1" x14ac:dyDescent="0.35">
      <c r="A11" s="4">
        <f>A10+TIME(1,0,0)</f>
        <v>44012.909722222219</v>
      </c>
      <c r="B11" s="4">
        <f t="shared" ref="B11:M11" si="4">B10+TIME(1,0,0)</f>
        <v>44012.993055555555</v>
      </c>
      <c r="C11" s="4">
        <f t="shared" si="4"/>
        <v>44013.034722222219</v>
      </c>
      <c r="D11" s="4">
        <f t="shared" si="4"/>
        <v>44013.243055555555</v>
      </c>
      <c r="E11" s="4">
        <f t="shared" si="4"/>
        <v>44013.284722222219</v>
      </c>
      <c r="F11" s="4">
        <f t="shared" si="4"/>
        <v>44013.326388888891</v>
      </c>
      <c r="G11" s="4">
        <f t="shared" si="4"/>
        <v>44013.368055555555</v>
      </c>
      <c r="H11" s="6">
        <f t="shared" si="4"/>
        <v>44013.409722222219</v>
      </c>
      <c r="I11" s="6">
        <f t="shared" si="4"/>
        <v>44013.430555555555</v>
      </c>
      <c r="J11" s="6">
        <f t="shared" si="4"/>
        <v>44013.534722222219</v>
      </c>
      <c r="K11" s="6">
        <f t="shared" si="4"/>
        <v>44013.618055555555</v>
      </c>
      <c r="L11" s="6">
        <f t="shared" si="4"/>
        <v>44013.701388888891</v>
      </c>
      <c r="M11" s="4">
        <f t="shared" si="4"/>
        <v>44013.201388888891</v>
      </c>
      <c r="N11" s="8"/>
      <c r="O11" s="7" t="s">
        <v>33</v>
      </c>
    </row>
    <row r="12" spans="1:21" s="4" customFormat="1" ht="29" x14ac:dyDescent="0.35">
      <c r="N12" s="8"/>
      <c r="O12" s="13" t="s">
        <v>67</v>
      </c>
    </row>
    <row r="13" spans="1:21" s="4" customFormat="1" ht="29" x14ac:dyDescent="0.35">
      <c r="A13" s="4">
        <f t="shared" ref="A13:L13" si="5">A11+TIME(0,30,0)</f>
        <v>44012.930555555555</v>
      </c>
      <c r="B13" s="4">
        <f t="shared" si="5"/>
        <v>44013.013888888891</v>
      </c>
      <c r="C13" s="4">
        <f t="shared" si="5"/>
        <v>44013.055555555555</v>
      </c>
      <c r="D13" s="4">
        <f t="shared" si="5"/>
        <v>44013.263888888891</v>
      </c>
      <c r="E13" s="4">
        <f t="shared" si="5"/>
        <v>44013.305555555555</v>
      </c>
      <c r="F13" s="4">
        <f t="shared" si="5"/>
        <v>44013.347222222226</v>
      </c>
      <c r="G13" s="6">
        <f t="shared" si="5"/>
        <v>44013.388888888891</v>
      </c>
      <c r="H13" s="6">
        <f t="shared" si="5"/>
        <v>44013.430555555555</v>
      </c>
      <c r="I13" s="6">
        <f t="shared" si="5"/>
        <v>44013.451388888891</v>
      </c>
      <c r="J13" s="6">
        <f t="shared" si="5"/>
        <v>44013.555555555555</v>
      </c>
      <c r="K13" s="6">
        <f t="shared" si="5"/>
        <v>44013.638888888891</v>
      </c>
      <c r="L13" s="6">
        <f t="shared" si="5"/>
        <v>44013.722222222226</v>
      </c>
      <c r="M13" s="4">
        <f>M11+TIME(0,30,0)</f>
        <v>44013.222222222226</v>
      </c>
      <c r="N13" s="8"/>
      <c r="O13" s="7" t="s">
        <v>23</v>
      </c>
      <c r="P13" s="5" t="s">
        <v>24</v>
      </c>
      <c r="Q13" s="5"/>
      <c r="R13" s="5"/>
      <c r="S13" s="5"/>
      <c r="T13" s="5"/>
    </row>
    <row r="14" spans="1:21" s="4" customFormat="1" x14ac:dyDescent="0.35">
      <c r="A14" s="4">
        <f>A13+TIME(1,0,0)</f>
        <v>44012.972222222219</v>
      </c>
      <c r="B14" s="4">
        <f>B13+TIME(1,0,0)</f>
        <v>44013.055555555555</v>
      </c>
      <c r="C14" s="4">
        <f>C13+TIME(1,0,0)</f>
        <v>44013.097222222219</v>
      </c>
      <c r="D14" s="4">
        <f>D13+TIME(1,0,0)</f>
        <v>44013.305555555555</v>
      </c>
      <c r="E14" s="4">
        <f>E13+TIME(1,0,0)</f>
        <v>44013.347222222219</v>
      </c>
      <c r="F14" s="4">
        <f>F13+TIME(1,0,0)</f>
        <v>44013.388888888891</v>
      </c>
      <c r="G14" s="6">
        <f>G13+TIME(1,0,0)</f>
        <v>44013.430555555555</v>
      </c>
      <c r="H14" s="6">
        <f>H13+TIME(1,0,0)</f>
        <v>44013.472222222219</v>
      </c>
      <c r="I14" s="6">
        <f>I13+TIME(1,0,0)</f>
        <v>44013.493055555555</v>
      </c>
      <c r="J14" s="6">
        <f>J13+TIME(1,0,0)</f>
        <v>44013.597222222219</v>
      </c>
      <c r="K14" s="6">
        <f>K13+TIME(1,0,0)</f>
        <v>44013.680555555555</v>
      </c>
      <c r="L14" s="6">
        <f>L13+TIME(1,0,0)</f>
        <v>44013.763888888891</v>
      </c>
      <c r="M14" s="4">
        <f>M13+TIME(1,0,0)</f>
        <v>44013.263888888891</v>
      </c>
      <c r="N14" s="8"/>
      <c r="O14" s="13" t="s">
        <v>25</v>
      </c>
    </row>
    <row r="15" spans="1:21" s="4" customFormat="1" x14ac:dyDescent="0.35">
      <c r="N15" s="8"/>
      <c r="O15" s="13"/>
    </row>
    <row r="16" spans="1:21" s="4" customFormat="1" x14ac:dyDescent="0.35">
      <c r="N16" s="8"/>
      <c r="O16" s="13" t="s">
        <v>26</v>
      </c>
    </row>
    <row r="17" spans="1:20" s="4" customFormat="1" x14ac:dyDescent="0.35">
      <c r="A17" s="4">
        <f>A14+TIME(1,40,0)</f>
        <v>44013.041666666664</v>
      </c>
      <c r="B17" s="4">
        <f t="shared" ref="B17:M17" si="6">B14+TIME(1,40,0)</f>
        <v>44013.125</v>
      </c>
      <c r="C17" s="4">
        <f t="shared" si="6"/>
        <v>44013.166666666664</v>
      </c>
      <c r="D17" s="6">
        <f t="shared" si="6"/>
        <v>44013.375</v>
      </c>
      <c r="E17" s="6">
        <f t="shared" si="6"/>
        <v>44013.416666666664</v>
      </c>
      <c r="F17" s="6">
        <f t="shared" si="6"/>
        <v>44013.458333333336</v>
      </c>
      <c r="G17" s="6">
        <f t="shared" si="6"/>
        <v>44013.5</v>
      </c>
      <c r="H17" s="6">
        <f t="shared" si="6"/>
        <v>44013.541666666664</v>
      </c>
      <c r="I17" s="6">
        <f t="shared" si="6"/>
        <v>44013.5625</v>
      </c>
      <c r="J17" s="4">
        <f t="shared" si="6"/>
        <v>44013.666666666664</v>
      </c>
      <c r="K17" s="4">
        <f t="shared" si="6"/>
        <v>44013.75</v>
      </c>
      <c r="L17" s="4">
        <f t="shared" si="6"/>
        <v>44013.833333333336</v>
      </c>
      <c r="M17" s="4">
        <f t="shared" si="6"/>
        <v>44013.333333333336</v>
      </c>
      <c r="N17" s="8"/>
      <c r="O17" s="14" t="s">
        <v>34</v>
      </c>
      <c r="P17" s="4" t="s">
        <v>19</v>
      </c>
    </row>
    <row r="18" spans="1:20" s="4" customFormat="1" x14ac:dyDescent="0.35">
      <c r="D18" s="6"/>
      <c r="E18" s="6"/>
      <c r="F18" s="6"/>
      <c r="G18" s="6"/>
      <c r="H18" s="6"/>
      <c r="I18" s="6"/>
      <c r="N18" s="8"/>
      <c r="O18" s="8" t="s">
        <v>38</v>
      </c>
    </row>
    <row r="19" spans="1:20" s="4" customFormat="1" x14ac:dyDescent="0.35">
      <c r="A19" s="4">
        <f>A17+TIME(0,20,0)</f>
        <v>44013.055555555555</v>
      </c>
      <c r="B19" s="4">
        <f t="shared" ref="B19:M19" si="7">B17+TIME(0,20,0)</f>
        <v>44013.138888888891</v>
      </c>
      <c r="C19" s="4">
        <f t="shared" si="7"/>
        <v>44013.180555555555</v>
      </c>
      <c r="D19" s="6">
        <f t="shared" si="7"/>
        <v>44013.388888888891</v>
      </c>
      <c r="E19" s="6">
        <f t="shared" si="7"/>
        <v>44013.430555555555</v>
      </c>
      <c r="F19" s="6">
        <f t="shared" si="7"/>
        <v>44013.472222222226</v>
      </c>
      <c r="G19" s="6">
        <f t="shared" si="7"/>
        <v>44013.513888888891</v>
      </c>
      <c r="H19" s="6">
        <f t="shared" si="7"/>
        <v>44013.555555555555</v>
      </c>
      <c r="I19" s="6">
        <f t="shared" si="7"/>
        <v>44013.576388888891</v>
      </c>
      <c r="J19" s="4">
        <f t="shared" si="7"/>
        <v>44013.680555555555</v>
      </c>
      <c r="K19" s="4">
        <f t="shared" si="7"/>
        <v>44013.763888888891</v>
      </c>
      <c r="L19" s="4">
        <f t="shared" si="7"/>
        <v>44013.847222222226</v>
      </c>
      <c r="M19" s="4">
        <f t="shared" si="7"/>
        <v>44013.347222222226</v>
      </c>
      <c r="O19" s="7" t="s">
        <v>27</v>
      </c>
      <c r="P19" s="4" t="s">
        <v>28</v>
      </c>
      <c r="R19" s="10"/>
      <c r="S19" s="10"/>
      <c r="T19" s="10"/>
    </row>
    <row r="20" spans="1:20" s="4" customFormat="1" x14ac:dyDescent="0.35">
      <c r="A20" s="4">
        <f>A19+TIME(1,0,0)</f>
        <v>44013.097222222219</v>
      </c>
      <c r="B20" s="4">
        <f t="shared" ref="B20:M20" si="8">B19+TIME(1,0,0)</f>
        <v>44013.180555555555</v>
      </c>
      <c r="C20" s="4">
        <f t="shared" si="8"/>
        <v>44013.222222222219</v>
      </c>
      <c r="D20" s="6">
        <f t="shared" si="8"/>
        <v>44013.430555555555</v>
      </c>
      <c r="E20" s="6">
        <f t="shared" si="8"/>
        <v>44013.472222222219</v>
      </c>
      <c r="F20" s="6">
        <f t="shared" si="8"/>
        <v>44013.513888888891</v>
      </c>
      <c r="G20" s="6">
        <f t="shared" si="8"/>
        <v>44013.555555555555</v>
      </c>
      <c r="H20" s="6">
        <f t="shared" si="8"/>
        <v>44013.597222222219</v>
      </c>
      <c r="I20" s="6">
        <f t="shared" si="8"/>
        <v>44013.618055555555</v>
      </c>
      <c r="J20" s="4">
        <f t="shared" si="8"/>
        <v>44013.722222222219</v>
      </c>
      <c r="K20" s="4">
        <f t="shared" si="8"/>
        <v>44013.805555555555</v>
      </c>
      <c r="L20" s="4">
        <f t="shared" si="8"/>
        <v>44013.888888888891</v>
      </c>
      <c r="M20" s="4">
        <f t="shared" si="8"/>
        <v>44013.388888888891</v>
      </c>
      <c r="N20" s="8"/>
      <c r="O20" s="13" t="s">
        <v>36</v>
      </c>
    </row>
    <row r="21" spans="1:20" s="4" customFormat="1" x14ac:dyDescent="0.35">
      <c r="A21" s="4">
        <f>A20+TIME(0,30,0)</f>
        <v>44013.118055555555</v>
      </c>
      <c r="B21" s="4">
        <f t="shared" ref="B21:M21" si="9">B20+TIME(0,30,0)</f>
        <v>44013.201388888891</v>
      </c>
      <c r="C21" s="4">
        <f t="shared" si="9"/>
        <v>44013.243055555555</v>
      </c>
      <c r="D21" s="6">
        <f t="shared" si="9"/>
        <v>44013.451388888891</v>
      </c>
      <c r="E21" s="6">
        <f t="shared" si="9"/>
        <v>44013.493055555555</v>
      </c>
      <c r="F21" s="6">
        <f t="shared" si="9"/>
        <v>44013.534722222226</v>
      </c>
      <c r="G21" s="6">
        <f t="shared" si="9"/>
        <v>44013.576388888891</v>
      </c>
      <c r="H21" s="6">
        <f t="shared" si="9"/>
        <v>44013.618055555555</v>
      </c>
      <c r="I21" s="6">
        <f t="shared" si="9"/>
        <v>44013.638888888891</v>
      </c>
      <c r="J21" s="4">
        <f t="shared" si="9"/>
        <v>44013.743055555555</v>
      </c>
      <c r="K21" s="4">
        <f t="shared" si="9"/>
        <v>44013.826388888891</v>
      </c>
      <c r="L21" s="4">
        <f t="shared" si="9"/>
        <v>44013.909722222226</v>
      </c>
      <c r="M21" s="4">
        <f t="shared" si="9"/>
        <v>44013.409722222226</v>
      </c>
      <c r="N21" s="8"/>
      <c r="O21" s="15" t="s">
        <v>33</v>
      </c>
    </row>
    <row r="22" spans="1:20" s="4" customFormat="1" x14ac:dyDescent="0.35">
      <c r="N22" s="8"/>
      <c r="O22" s="8" t="s">
        <v>66</v>
      </c>
    </row>
    <row r="23" spans="1:20" s="4" customFormat="1" ht="43.5" x14ac:dyDescent="0.35">
      <c r="A23" s="4">
        <f t="shared" ref="A23:L23" si="10">A21</f>
        <v>44013.118055555555</v>
      </c>
      <c r="B23" s="4">
        <f t="shared" si="10"/>
        <v>44013.201388888891</v>
      </c>
      <c r="C23" s="4">
        <f t="shared" si="10"/>
        <v>44013.243055555555</v>
      </c>
      <c r="D23" s="6">
        <f t="shared" si="10"/>
        <v>44013.451388888891</v>
      </c>
      <c r="E23" s="6">
        <f t="shared" si="10"/>
        <v>44013.493055555555</v>
      </c>
      <c r="F23" s="6">
        <f t="shared" si="10"/>
        <v>44013.534722222226</v>
      </c>
      <c r="G23" s="6">
        <f t="shared" si="10"/>
        <v>44013.576388888891</v>
      </c>
      <c r="H23" s="6">
        <f t="shared" si="10"/>
        <v>44013.618055555555</v>
      </c>
      <c r="I23" s="6">
        <f t="shared" si="10"/>
        <v>44013.638888888891</v>
      </c>
      <c r="J23" s="4">
        <f t="shared" si="10"/>
        <v>44013.743055555555</v>
      </c>
      <c r="K23" s="4">
        <f t="shared" si="10"/>
        <v>44013.826388888891</v>
      </c>
      <c r="L23" s="4">
        <f t="shared" si="10"/>
        <v>44013.909722222226</v>
      </c>
      <c r="M23" s="4">
        <f>M21</f>
        <v>44013.409722222226</v>
      </c>
      <c r="O23" s="15" t="s">
        <v>29</v>
      </c>
      <c r="P23" s="5" t="s">
        <v>30</v>
      </c>
    </row>
    <row r="24" spans="1:20" s="4" customFormat="1" x14ac:dyDescent="0.35">
      <c r="A24" s="4">
        <f>A23+TIME(1,0,0)</f>
        <v>44013.159722222219</v>
      </c>
      <c r="B24" s="4">
        <f t="shared" ref="B24:M24" si="11">B23+TIME(1,0,0)</f>
        <v>44013.243055555555</v>
      </c>
      <c r="C24" s="4">
        <f t="shared" si="11"/>
        <v>44013.284722222219</v>
      </c>
      <c r="D24" s="6">
        <f t="shared" si="11"/>
        <v>44013.493055555555</v>
      </c>
      <c r="E24" s="6">
        <f t="shared" si="11"/>
        <v>44013.534722222219</v>
      </c>
      <c r="F24" s="6">
        <f t="shared" si="11"/>
        <v>44013.576388888891</v>
      </c>
      <c r="G24" s="6">
        <f t="shared" si="11"/>
        <v>44013.618055555555</v>
      </c>
      <c r="H24" s="6">
        <f t="shared" si="11"/>
        <v>44013.659722222219</v>
      </c>
      <c r="I24" s="6">
        <f t="shared" si="11"/>
        <v>44013.680555555555</v>
      </c>
      <c r="J24" s="4">
        <f t="shared" si="11"/>
        <v>44013.784722222219</v>
      </c>
      <c r="K24" s="4">
        <f t="shared" si="11"/>
        <v>44013.868055555555</v>
      </c>
      <c r="L24" s="4">
        <f t="shared" si="11"/>
        <v>44013.951388888891</v>
      </c>
      <c r="M24" s="4">
        <f t="shared" si="11"/>
        <v>44013.451388888891</v>
      </c>
      <c r="O24" s="5" t="s">
        <v>31</v>
      </c>
    </row>
    <row r="25" spans="1:20" s="4" customFormat="1" x14ac:dyDescent="0.35">
      <c r="O25" s="14" t="s">
        <v>65</v>
      </c>
    </row>
    <row r="26" spans="1:20" s="4" customFormat="1" ht="34.5" customHeight="1" x14ac:dyDescent="0.35">
      <c r="A26" s="4">
        <f t="shared" ref="A26:M26" si="12">A24+TIME(0,40,0)</f>
        <v>44013.1875</v>
      </c>
      <c r="B26" s="4">
        <f t="shared" si="12"/>
        <v>44013.270833333336</v>
      </c>
      <c r="C26" s="4">
        <f t="shared" si="12"/>
        <v>44013.3125</v>
      </c>
      <c r="D26" s="6">
        <f t="shared" si="12"/>
        <v>44013.520833333336</v>
      </c>
      <c r="E26" s="6">
        <f t="shared" si="12"/>
        <v>44013.5625</v>
      </c>
      <c r="F26" s="6">
        <f t="shared" si="12"/>
        <v>44013.604166666672</v>
      </c>
      <c r="G26" s="6">
        <f t="shared" si="12"/>
        <v>44013.645833333336</v>
      </c>
      <c r="H26" s="6">
        <f t="shared" si="12"/>
        <v>44013.6875</v>
      </c>
      <c r="I26" s="4">
        <f t="shared" si="12"/>
        <v>44013.708333333336</v>
      </c>
      <c r="J26" s="4">
        <f t="shared" si="12"/>
        <v>44013.8125</v>
      </c>
      <c r="K26" s="4">
        <f t="shared" si="12"/>
        <v>44013.895833333336</v>
      </c>
      <c r="L26" s="4">
        <f t="shared" si="12"/>
        <v>44013.979166666672</v>
      </c>
      <c r="M26" s="4">
        <f t="shared" si="12"/>
        <v>44013.479166666672</v>
      </c>
      <c r="O26" s="15" t="s">
        <v>40</v>
      </c>
      <c r="P26" s="15" t="s">
        <v>43</v>
      </c>
    </row>
    <row r="27" spans="1:20" s="4" customFormat="1" ht="29" x14ac:dyDescent="0.35">
      <c r="A27" s="4">
        <f>A26+TIME(0,30,0)</f>
        <v>44013.208333333336</v>
      </c>
      <c r="B27" s="4">
        <f t="shared" ref="B27:M29" si="13">B26+TIME(0,30,0)</f>
        <v>44013.291666666672</v>
      </c>
      <c r="C27" s="4">
        <f t="shared" si="13"/>
        <v>44013.333333333336</v>
      </c>
      <c r="D27" s="6">
        <f t="shared" si="13"/>
        <v>44013.541666666672</v>
      </c>
      <c r="E27" s="6">
        <f t="shared" si="13"/>
        <v>44013.583333333336</v>
      </c>
      <c r="F27" s="6">
        <f t="shared" si="13"/>
        <v>44013.625000000007</v>
      </c>
      <c r="G27" s="6">
        <f t="shared" si="13"/>
        <v>44013.666666666672</v>
      </c>
      <c r="H27" s="6">
        <f t="shared" si="13"/>
        <v>44013.708333333336</v>
      </c>
      <c r="I27" s="4">
        <f t="shared" si="13"/>
        <v>44013.729166666672</v>
      </c>
      <c r="J27" s="4">
        <f t="shared" si="13"/>
        <v>44013.833333333336</v>
      </c>
      <c r="K27" s="4">
        <f t="shared" si="13"/>
        <v>44013.916666666672</v>
      </c>
      <c r="L27" s="4">
        <f t="shared" si="13"/>
        <v>44014.000000000007</v>
      </c>
      <c r="M27" s="4">
        <f t="shared" si="13"/>
        <v>44013.500000000007</v>
      </c>
      <c r="O27" s="15" t="s">
        <v>41</v>
      </c>
      <c r="P27" s="15" t="s">
        <v>44</v>
      </c>
    </row>
    <row r="28" spans="1:20" s="4" customFormat="1" ht="35" customHeight="1" x14ac:dyDescent="0.35">
      <c r="A28" s="4">
        <f>A27+TIME(0,30,0)</f>
        <v>44013.229166666672</v>
      </c>
      <c r="B28" s="4">
        <f t="shared" si="13"/>
        <v>44013.312500000007</v>
      </c>
      <c r="C28" s="4">
        <f t="shared" si="13"/>
        <v>44013.354166666672</v>
      </c>
      <c r="D28" s="6">
        <f t="shared" si="13"/>
        <v>44013.562500000007</v>
      </c>
      <c r="E28" s="6">
        <f t="shared" si="13"/>
        <v>44013.604166666672</v>
      </c>
      <c r="F28" s="6">
        <f t="shared" si="13"/>
        <v>44013.645833333343</v>
      </c>
      <c r="G28" s="6">
        <f t="shared" si="13"/>
        <v>44013.687500000007</v>
      </c>
      <c r="H28" s="6">
        <f t="shared" si="13"/>
        <v>44013.729166666672</v>
      </c>
      <c r="I28" s="4">
        <f t="shared" si="13"/>
        <v>44013.750000000007</v>
      </c>
      <c r="J28" s="4">
        <f t="shared" si="13"/>
        <v>44013.854166666672</v>
      </c>
      <c r="K28" s="4">
        <f t="shared" si="13"/>
        <v>44013.937500000007</v>
      </c>
      <c r="L28" s="4">
        <f t="shared" si="13"/>
        <v>44014.020833333343</v>
      </c>
      <c r="M28" s="4">
        <f t="shared" si="13"/>
        <v>44013.520833333343</v>
      </c>
      <c r="O28" s="15" t="s">
        <v>42</v>
      </c>
      <c r="P28" s="15" t="s">
        <v>45</v>
      </c>
    </row>
    <row r="29" spans="1:20" s="4" customFormat="1" x14ac:dyDescent="0.35">
      <c r="A29" s="4">
        <f>A28+TIME(0,30,0)</f>
        <v>44013.250000000007</v>
      </c>
      <c r="B29" s="4">
        <f t="shared" si="13"/>
        <v>44013.333333333343</v>
      </c>
      <c r="C29" s="6">
        <f t="shared" si="13"/>
        <v>44013.375000000007</v>
      </c>
      <c r="D29" s="6">
        <f t="shared" si="13"/>
        <v>44013.583333333343</v>
      </c>
      <c r="E29" s="6">
        <f t="shared" si="13"/>
        <v>44013.625000000007</v>
      </c>
      <c r="F29" s="6">
        <f t="shared" si="13"/>
        <v>44013.666666666679</v>
      </c>
      <c r="G29" s="6">
        <f t="shared" si="13"/>
        <v>44013.708333333343</v>
      </c>
      <c r="H29" s="4">
        <f t="shared" si="13"/>
        <v>44013.750000000007</v>
      </c>
      <c r="I29" s="4">
        <f t="shared" si="13"/>
        <v>44013.770833333343</v>
      </c>
      <c r="J29" s="4">
        <f t="shared" si="13"/>
        <v>44013.875000000007</v>
      </c>
      <c r="K29" s="4">
        <f t="shared" si="13"/>
        <v>44013.958333333343</v>
      </c>
      <c r="L29" s="4">
        <f t="shared" si="13"/>
        <v>44014.041666666679</v>
      </c>
      <c r="M29" s="4">
        <f t="shared" si="13"/>
        <v>44013.541666666679</v>
      </c>
      <c r="O29" s="7" t="s">
        <v>46</v>
      </c>
    </row>
    <row r="30" spans="1:20" s="4" customFormat="1" x14ac:dyDescent="0.35">
      <c r="O30" s="14" t="s">
        <v>64</v>
      </c>
      <c r="P30" s="5"/>
      <c r="Q30" s="5"/>
      <c r="R30" s="5"/>
      <c r="S30" s="5"/>
      <c r="T30" s="5"/>
    </row>
    <row r="31" spans="1:20" s="4" customFormat="1" ht="29" x14ac:dyDescent="0.35">
      <c r="A31" s="4">
        <f t="shared" ref="A31:M31" si="14">A29+TIME(0,30,0)</f>
        <v>44013.270833333343</v>
      </c>
      <c r="B31" s="4">
        <f t="shared" si="14"/>
        <v>44013.354166666679</v>
      </c>
      <c r="C31" s="6">
        <f t="shared" si="14"/>
        <v>44013.395833333343</v>
      </c>
      <c r="D31" s="6">
        <f t="shared" si="14"/>
        <v>44013.604166666679</v>
      </c>
      <c r="E31" s="6">
        <f t="shared" si="14"/>
        <v>44013.645833333343</v>
      </c>
      <c r="F31" s="6">
        <f t="shared" si="14"/>
        <v>44013.687500000015</v>
      </c>
      <c r="G31" s="6">
        <f t="shared" si="14"/>
        <v>44013.729166666679</v>
      </c>
      <c r="H31" s="4">
        <f t="shared" si="14"/>
        <v>44013.770833333343</v>
      </c>
      <c r="I31" s="4">
        <f t="shared" si="14"/>
        <v>44013.791666666679</v>
      </c>
      <c r="J31" s="4">
        <f t="shared" si="14"/>
        <v>44013.895833333343</v>
      </c>
      <c r="K31" s="4">
        <f t="shared" si="14"/>
        <v>44013.979166666679</v>
      </c>
      <c r="L31" s="4">
        <f t="shared" si="14"/>
        <v>44014.062500000015</v>
      </c>
      <c r="M31" s="4">
        <f t="shared" si="14"/>
        <v>44013.562500000015</v>
      </c>
      <c r="O31" s="15" t="s">
        <v>47</v>
      </c>
      <c r="P31" s="5" t="s">
        <v>48</v>
      </c>
    </row>
    <row r="32" spans="1:20" s="4" customFormat="1" x14ac:dyDescent="0.35">
      <c r="A32" s="4">
        <f>A31+TIME(1,0,0)</f>
        <v>44013.312500000007</v>
      </c>
      <c r="B32" s="6">
        <f t="shared" ref="B32:M32" si="15">B31+TIME(1,0,0)</f>
        <v>44013.395833333343</v>
      </c>
      <c r="C32" s="6">
        <f t="shared" si="15"/>
        <v>44013.437500000007</v>
      </c>
      <c r="D32" s="6">
        <f t="shared" si="15"/>
        <v>44013.645833333343</v>
      </c>
      <c r="E32" s="6">
        <f t="shared" si="15"/>
        <v>44013.687500000007</v>
      </c>
      <c r="F32" s="6">
        <f t="shared" si="15"/>
        <v>44013.729166666679</v>
      </c>
      <c r="G32" s="4">
        <f t="shared" si="15"/>
        <v>44013.770833333343</v>
      </c>
      <c r="H32" s="4">
        <f t="shared" si="15"/>
        <v>44013.812500000007</v>
      </c>
      <c r="I32" s="4">
        <f t="shared" si="15"/>
        <v>44013.833333333343</v>
      </c>
      <c r="J32" s="4">
        <f t="shared" si="15"/>
        <v>44013.937500000007</v>
      </c>
      <c r="K32" s="4">
        <f t="shared" si="15"/>
        <v>44014.020833333343</v>
      </c>
      <c r="L32" s="4">
        <f t="shared" si="15"/>
        <v>44014.104166666679</v>
      </c>
      <c r="M32" s="4">
        <f t="shared" si="15"/>
        <v>44013.604166666679</v>
      </c>
      <c r="O32" s="7" t="s">
        <v>16</v>
      </c>
    </row>
    <row r="33" spans="1:20" s="4" customFormat="1" x14ac:dyDescent="0.35">
      <c r="O33" s="14" t="s">
        <v>63</v>
      </c>
      <c r="Q33" s="5"/>
      <c r="R33" s="5"/>
      <c r="S33" s="5"/>
      <c r="T33" s="5"/>
    </row>
    <row r="34" spans="1:20" s="4" customFormat="1" ht="29" x14ac:dyDescent="0.35">
      <c r="A34" s="4">
        <f>A32+TIME(0,30,0)</f>
        <v>44013.333333333343</v>
      </c>
      <c r="B34" s="6">
        <f t="shared" ref="B34:M34" si="16">B32+TIME(0,30,0)</f>
        <v>44013.416666666679</v>
      </c>
      <c r="C34" s="6">
        <f t="shared" si="16"/>
        <v>44013.458333333343</v>
      </c>
      <c r="D34" s="6">
        <f t="shared" si="16"/>
        <v>44013.666666666679</v>
      </c>
      <c r="E34" s="6">
        <f t="shared" si="16"/>
        <v>44013.708333333343</v>
      </c>
      <c r="F34" s="4">
        <f t="shared" si="16"/>
        <v>44013.750000000015</v>
      </c>
      <c r="G34" s="4">
        <f t="shared" si="16"/>
        <v>44013.791666666679</v>
      </c>
      <c r="H34" s="4">
        <f t="shared" si="16"/>
        <v>44013.833333333343</v>
      </c>
      <c r="I34" s="4">
        <f t="shared" si="16"/>
        <v>44013.854166666679</v>
      </c>
      <c r="J34" s="4">
        <f t="shared" si="16"/>
        <v>44013.958333333343</v>
      </c>
      <c r="K34" s="4">
        <f t="shared" si="16"/>
        <v>44014.041666666679</v>
      </c>
      <c r="L34" s="4">
        <f t="shared" si="16"/>
        <v>44014.125000000015</v>
      </c>
      <c r="M34" s="4">
        <f t="shared" si="16"/>
        <v>44013.625000000015</v>
      </c>
      <c r="O34" s="15" t="s">
        <v>49</v>
      </c>
      <c r="P34" s="16" t="s">
        <v>50</v>
      </c>
      <c r="Q34" s="5"/>
      <c r="R34" s="5"/>
      <c r="S34" s="5"/>
      <c r="T34" s="5"/>
    </row>
    <row r="35" spans="1:20" s="4" customFormat="1" x14ac:dyDescent="0.35">
      <c r="A35" s="6">
        <f t="shared" ref="A35:L35" si="17">A34+TIME(1,0,0)</f>
        <v>44013.375000000007</v>
      </c>
      <c r="B35" s="6">
        <f t="shared" si="17"/>
        <v>44013.458333333343</v>
      </c>
      <c r="C35" s="6">
        <f t="shared" si="17"/>
        <v>44013.500000000007</v>
      </c>
      <c r="D35" s="6">
        <f t="shared" si="17"/>
        <v>44013.708333333343</v>
      </c>
      <c r="E35" s="6">
        <f t="shared" si="17"/>
        <v>44013.750000000007</v>
      </c>
      <c r="F35" s="4">
        <f t="shared" si="17"/>
        <v>44013.791666666679</v>
      </c>
      <c r="G35" s="4">
        <f t="shared" si="17"/>
        <v>44013.833333333343</v>
      </c>
      <c r="H35" s="4">
        <f t="shared" si="17"/>
        <v>44013.875000000007</v>
      </c>
      <c r="I35" s="4">
        <f t="shared" si="17"/>
        <v>44013.895833333343</v>
      </c>
      <c r="J35" s="4">
        <f t="shared" si="17"/>
        <v>44014.000000000007</v>
      </c>
      <c r="K35" s="4">
        <f t="shared" si="17"/>
        <v>44014.083333333343</v>
      </c>
      <c r="L35" s="4">
        <f t="shared" si="17"/>
        <v>44014.166666666679</v>
      </c>
      <c r="M35" s="4">
        <f>M34+TIME(1,0,0)</f>
        <v>44013.666666666679</v>
      </c>
      <c r="O35" s="13" t="s">
        <v>51</v>
      </c>
      <c r="Q35" s="5"/>
      <c r="R35" s="5"/>
      <c r="S35" s="5"/>
      <c r="T35" s="5"/>
    </row>
    <row r="36" spans="1:20" s="4" customFormat="1" x14ac:dyDescent="0.35">
      <c r="O36" s="15"/>
      <c r="P36" s="7"/>
    </row>
    <row r="37" spans="1:20" s="4" customFormat="1" x14ac:dyDescent="0.35">
      <c r="O37" s="13" t="s">
        <v>52</v>
      </c>
    </row>
    <row r="38" spans="1:20" s="4" customFormat="1" x14ac:dyDescent="0.35">
      <c r="A38" s="4">
        <f>A35-TIME(2,0,0)</f>
        <v>44013.291666666672</v>
      </c>
      <c r="B38" s="6">
        <f>B35-TIME(2,0,0)</f>
        <v>44013.375000000007</v>
      </c>
      <c r="C38" s="6">
        <f t="shared" ref="C38:M38" si="18">C35-TIME(2,0,0)</f>
        <v>44013.416666666672</v>
      </c>
      <c r="D38" s="6">
        <f t="shared" si="18"/>
        <v>44013.625000000007</v>
      </c>
      <c r="E38" s="6">
        <f t="shared" si="18"/>
        <v>44013.666666666672</v>
      </c>
      <c r="F38" s="4">
        <f t="shared" si="18"/>
        <v>44013.708333333343</v>
      </c>
      <c r="G38" s="4">
        <f t="shared" si="18"/>
        <v>44013.750000000007</v>
      </c>
      <c r="H38" s="4">
        <f t="shared" si="18"/>
        <v>44013.791666666672</v>
      </c>
      <c r="I38" s="4">
        <f t="shared" si="18"/>
        <v>44013.812500000007</v>
      </c>
      <c r="J38" s="4">
        <f t="shared" si="18"/>
        <v>44013.916666666672</v>
      </c>
      <c r="K38" s="4">
        <f t="shared" si="18"/>
        <v>44014.000000000007</v>
      </c>
      <c r="L38" s="4">
        <f t="shared" si="18"/>
        <v>44014.083333333343</v>
      </c>
      <c r="M38" s="4">
        <f t="shared" si="18"/>
        <v>44013.583333333343</v>
      </c>
      <c r="O38" s="13" t="s">
        <v>34</v>
      </c>
      <c r="P38" s="5" t="s">
        <v>19</v>
      </c>
    </row>
    <row r="39" spans="1:20" s="4" customFormat="1" x14ac:dyDescent="0.35">
      <c r="O39" s="14" t="s">
        <v>53</v>
      </c>
    </row>
    <row r="40" spans="1:20" s="4" customFormat="1" x14ac:dyDescent="0.35">
      <c r="A40" s="4">
        <f>A38+TIME(0,20,0)</f>
        <v>44013.305555555562</v>
      </c>
      <c r="B40" s="6">
        <f t="shared" ref="B40:M40" si="19">B38+TIME(0,20,0)</f>
        <v>44013.388888888898</v>
      </c>
      <c r="C40" s="6">
        <f t="shared" si="19"/>
        <v>44013.430555555562</v>
      </c>
      <c r="D40" s="6">
        <f t="shared" si="19"/>
        <v>44013.638888888898</v>
      </c>
      <c r="E40" s="6">
        <f t="shared" si="19"/>
        <v>44013.680555555562</v>
      </c>
      <c r="F40" s="4">
        <f t="shared" si="19"/>
        <v>44013.722222222234</v>
      </c>
      <c r="G40" s="4">
        <f t="shared" si="19"/>
        <v>44013.763888888898</v>
      </c>
      <c r="H40" s="4">
        <f t="shared" si="19"/>
        <v>44013.805555555562</v>
      </c>
      <c r="I40" s="4">
        <f t="shared" si="19"/>
        <v>44013.826388888898</v>
      </c>
      <c r="J40" s="4">
        <f t="shared" si="19"/>
        <v>44013.930555555562</v>
      </c>
      <c r="K40" s="4">
        <f t="shared" si="19"/>
        <v>44014.013888888898</v>
      </c>
      <c r="L40" s="4">
        <f t="shared" si="19"/>
        <v>44014.097222222234</v>
      </c>
      <c r="M40" s="4">
        <f t="shared" si="19"/>
        <v>44013.597222222234</v>
      </c>
      <c r="O40" s="7" t="s">
        <v>27</v>
      </c>
      <c r="P40" s="4" t="s">
        <v>28</v>
      </c>
    </row>
    <row r="41" spans="1:20" s="4" customFormat="1" x14ac:dyDescent="0.35">
      <c r="A41" s="6">
        <f>A40+TIME(1,0,0)</f>
        <v>44013.347222222226</v>
      </c>
      <c r="B41" s="6">
        <f t="shared" ref="B41:M41" si="20">B40+TIME(1,0,0)</f>
        <v>44013.430555555562</v>
      </c>
      <c r="C41" s="6">
        <f t="shared" si="20"/>
        <v>44013.472222222226</v>
      </c>
      <c r="D41" s="6">
        <f t="shared" si="20"/>
        <v>44013.680555555562</v>
      </c>
      <c r="E41" s="6">
        <f t="shared" si="20"/>
        <v>44013.722222222226</v>
      </c>
      <c r="F41" s="4">
        <f t="shared" si="20"/>
        <v>44013.763888888898</v>
      </c>
      <c r="G41" s="4">
        <f t="shared" si="20"/>
        <v>44013.805555555562</v>
      </c>
      <c r="H41" s="4">
        <f t="shared" si="20"/>
        <v>44013.847222222226</v>
      </c>
      <c r="I41" s="4">
        <f t="shared" si="20"/>
        <v>44013.868055555562</v>
      </c>
      <c r="J41" s="4">
        <f t="shared" si="20"/>
        <v>44013.972222222226</v>
      </c>
      <c r="K41" s="4">
        <f t="shared" si="20"/>
        <v>44014.055555555562</v>
      </c>
      <c r="L41" s="4">
        <f t="shared" si="20"/>
        <v>44014.138888888898</v>
      </c>
      <c r="M41" s="4">
        <f t="shared" si="20"/>
        <v>44013.638888888898</v>
      </c>
      <c r="O41" s="13" t="s">
        <v>54</v>
      </c>
    </row>
    <row r="42" spans="1:20" s="4" customFormat="1" x14ac:dyDescent="0.35">
      <c r="A42" s="6">
        <f t="shared" ref="A42:L42" si="21">A41+TIME(0,30,0)</f>
        <v>44013.368055555562</v>
      </c>
      <c r="B42" s="6">
        <f t="shared" si="21"/>
        <v>44013.451388888898</v>
      </c>
      <c r="C42" s="6">
        <f t="shared" si="21"/>
        <v>44013.493055555562</v>
      </c>
      <c r="D42" s="6">
        <f t="shared" si="21"/>
        <v>44013.701388888898</v>
      </c>
      <c r="E42" s="4">
        <f t="shared" si="21"/>
        <v>44013.743055555562</v>
      </c>
      <c r="F42" s="4">
        <f t="shared" si="21"/>
        <v>44013.784722222234</v>
      </c>
      <c r="G42" s="4">
        <f t="shared" si="21"/>
        <v>44013.826388888898</v>
      </c>
      <c r="H42" s="4">
        <f t="shared" si="21"/>
        <v>44013.868055555562</v>
      </c>
      <c r="I42" s="4">
        <f t="shared" si="21"/>
        <v>44013.888888888898</v>
      </c>
      <c r="J42" s="4">
        <f t="shared" si="21"/>
        <v>44013.993055555562</v>
      </c>
      <c r="K42" s="4">
        <f t="shared" si="21"/>
        <v>44014.076388888898</v>
      </c>
      <c r="L42" s="4">
        <f t="shared" si="21"/>
        <v>44014.159722222234</v>
      </c>
      <c r="M42" s="4">
        <f>M41+TIME(0,30,0)</f>
        <v>44013.659722222234</v>
      </c>
      <c r="O42" s="7" t="s">
        <v>55</v>
      </c>
    </row>
    <row r="43" spans="1:20" s="4" customFormat="1" x14ac:dyDescent="0.35">
      <c r="O43" s="8" t="s">
        <v>58</v>
      </c>
      <c r="Q43" s="8" t="s">
        <v>70</v>
      </c>
      <c r="S43" s="22" t="s">
        <v>267</v>
      </c>
      <c r="T43" s="23"/>
    </row>
    <row r="44" spans="1:20" s="4" customFormat="1" ht="43.5" x14ac:dyDescent="0.35">
      <c r="A44" s="6">
        <f>A42+TIME(0,10,0)</f>
        <v>44013.375000000007</v>
      </c>
      <c r="B44" s="6">
        <f t="shared" ref="B44:M44" si="22">B42+TIME(0,10,0)</f>
        <v>44013.458333333343</v>
      </c>
      <c r="C44" s="6">
        <f t="shared" si="22"/>
        <v>44013.500000000007</v>
      </c>
      <c r="D44" s="6">
        <f t="shared" si="22"/>
        <v>44013.708333333343</v>
      </c>
      <c r="E44" s="4">
        <f t="shared" si="22"/>
        <v>44013.750000000007</v>
      </c>
      <c r="F44" s="4">
        <f t="shared" si="22"/>
        <v>44013.791666666679</v>
      </c>
      <c r="G44" s="4">
        <f t="shared" si="22"/>
        <v>44013.833333333343</v>
      </c>
      <c r="H44" s="4">
        <f t="shared" si="22"/>
        <v>44013.875000000007</v>
      </c>
      <c r="I44" s="4">
        <f t="shared" si="22"/>
        <v>44013.895833333343</v>
      </c>
      <c r="J44" s="4">
        <f t="shared" si="22"/>
        <v>44014.000000000007</v>
      </c>
      <c r="K44" s="4">
        <f t="shared" si="22"/>
        <v>44014.083333333343</v>
      </c>
      <c r="L44" s="4">
        <f t="shared" si="22"/>
        <v>44014.166666666679</v>
      </c>
      <c r="M44" s="4">
        <f t="shared" si="22"/>
        <v>44013.666666666679</v>
      </c>
      <c r="O44" s="15" t="s">
        <v>56</v>
      </c>
      <c r="P44" s="7" t="s">
        <v>57</v>
      </c>
      <c r="Q44" s="15" t="s">
        <v>71</v>
      </c>
      <c r="R44" s="15" t="s">
        <v>72</v>
      </c>
      <c r="S44" s="24" t="s">
        <v>228</v>
      </c>
      <c r="T44" s="24" t="s">
        <v>230</v>
      </c>
    </row>
    <row r="45" spans="1:20" s="4" customFormat="1" ht="29" x14ac:dyDescent="0.35">
      <c r="A45" s="6">
        <f>A44+TIME(0,30,0)</f>
        <v>44013.395833333343</v>
      </c>
      <c r="B45" s="6">
        <f t="shared" ref="B45:M45" si="23">B44+TIME(0,30,0)</f>
        <v>44013.479166666679</v>
      </c>
      <c r="C45" s="6">
        <f t="shared" si="23"/>
        <v>44013.520833333343</v>
      </c>
      <c r="D45" s="4">
        <f t="shared" si="23"/>
        <v>44013.729166666679</v>
      </c>
      <c r="E45" s="4">
        <f t="shared" si="23"/>
        <v>44013.770833333343</v>
      </c>
      <c r="F45" s="4">
        <f t="shared" si="23"/>
        <v>44013.812500000015</v>
      </c>
      <c r="G45" s="4">
        <f t="shared" si="23"/>
        <v>44013.854166666679</v>
      </c>
      <c r="H45" s="4">
        <f t="shared" si="23"/>
        <v>44013.895833333343</v>
      </c>
      <c r="I45" s="4">
        <f t="shared" si="23"/>
        <v>44013.916666666679</v>
      </c>
      <c r="J45" s="4">
        <f t="shared" si="23"/>
        <v>44014.020833333343</v>
      </c>
      <c r="K45" s="4">
        <f t="shared" si="23"/>
        <v>44014.104166666679</v>
      </c>
      <c r="L45" s="4">
        <f t="shared" si="23"/>
        <v>44014.187500000015</v>
      </c>
      <c r="M45" s="4">
        <f t="shared" si="23"/>
        <v>44013.687500000015</v>
      </c>
      <c r="O45" s="15" t="s">
        <v>59</v>
      </c>
      <c r="P45" s="15" t="s">
        <v>61</v>
      </c>
      <c r="Q45" s="15" t="s">
        <v>73</v>
      </c>
      <c r="R45" s="15" t="s">
        <v>74</v>
      </c>
      <c r="S45" s="24" t="s">
        <v>229</v>
      </c>
      <c r="T45" s="24" t="s">
        <v>231</v>
      </c>
    </row>
    <row r="46" spans="1:20" s="4" customFormat="1" ht="43.5" x14ac:dyDescent="0.35">
      <c r="A46" s="6">
        <f t="shared" ref="A46:L47" si="24">A45+TIME(0,30,0)</f>
        <v>44013.416666666679</v>
      </c>
      <c r="B46" s="6">
        <f t="shared" si="24"/>
        <v>44013.500000000015</v>
      </c>
      <c r="C46" s="6">
        <f t="shared" si="24"/>
        <v>44013.541666666679</v>
      </c>
      <c r="D46" s="4">
        <f t="shared" si="24"/>
        <v>44013.750000000015</v>
      </c>
      <c r="E46" s="4">
        <f t="shared" si="24"/>
        <v>44013.791666666679</v>
      </c>
      <c r="F46" s="4">
        <f t="shared" si="24"/>
        <v>44013.83333333335</v>
      </c>
      <c r="G46" s="4">
        <f t="shared" si="24"/>
        <v>44013.875000000015</v>
      </c>
      <c r="H46" s="4">
        <f t="shared" si="24"/>
        <v>44013.916666666679</v>
      </c>
      <c r="I46" s="4">
        <f t="shared" si="24"/>
        <v>44013.937500000015</v>
      </c>
      <c r="J46" s="4">
        <f t="shared" si="24"/>
        <v>44014.041666666679</v>
      </c>
      <c r="K46" s="4">
        <f t="shared" si="24"/>
        <v>44014.125000000015</v>
      </c>
      <c r="L46" s="4">
        <f t="shared" si="24"/>
        <v>44014.20833333335</v>
      </c>
      <c r="M46" s="4">
        <f>M45+TIME(0,30,0)</f>
        <v>44013.70833333335</v>
      </c>
      <c r="O46" s="17" t="s">
        <v>75</v>
      </c>
      <c r="P46" s="5" t="s">
        <v>76</v>
      </c>
      <c r="Q46" s="15" t="s">
        <v>60</v>
      </c>
      <c r="R46" s="15" t="s">
        <v>62</v>
      </c>
      <c r="S46" s="24" t="s">
        <v>226</v>
      </c>
      <c r="T46" s="24" t="s">
        <v>227</v>
      </c>
    </row>
    <row r="47" spans="1:20" s="4" customFormat="1" x14ac:dyDescent="0.35">
      <c r="A47" s="6">
        <f t="shared" si="24"/>
        <v>44013.437500000015</v>
      </c>
      <c r="B47" s="6">
        <f t="shared" si="24"/>
        <v>44013.52083333335</v>
      </c>
      <c r="C47" s="6">
        <f t="shared" si="24"/>
        <v>44013.562500000015</v>
      </c>
      <c r="D47" s="4">
        <f t="shared" si="24"/>
        <v>44013.77083333335</v>
      </c>
      <c r="E47" s="4">
        <f t="shared" si="24"/>
        <v>44013.812500000015</v>
      </c>
      <c r="F47" s="4">
        <f t="shared" si="24"/>
        <v>44013.854166666686</v>
      </c>
      <c r="G47" s="4">
        <f t="shared" si="24"/>
        <v>44013.89583333335</v>
      </c>
      <c r="H47" s="4">
        <f t="shared" si="24"/>
        <v>44013.937500000015</v>
      </c>
      <c r="I47" s="4">
        <f t="shared" si="24"/>
        <v>44013.95833333335</v>
      </c>
      <c r="J47" s="4">
        <f t="shared" si="24"/>
        <v>44014.062500000015</v>
      </c>
      <c r="K47" s="4">
        <f t="shared" si="24"/>
        <v>44014.14583333335</v>
      </c>
      <c r="L47" s="4">
        <f t="shared" si="24"/>
        <v>44014.229166666686</v>
      </c>
      <c r="M47" s="4">
        <f>M46+TIME(0,30,0)</f>
        <v>44013.729166666686</v>
      </c>
      <c r="O47" s="7" t="s">
        <v>77</v>
      </c>
      <c r="Q47" s="7" t="s">
        <v>78</v>
      </c>
      <c r="S47" s="25" t="s">
        <v>268</v>
      </c>
      <c r="T47" s="23"/>
    </row>
    <row r="48" spans="1:20" s="4" customFormat="1" x14ac:dyDescent="0.35">
      <c r="A48" s="6">
        <f>A47+TIME(0,30,0)</f>
        <v>44013.45833333335</v>
      </c>
      <c r="B48" s="6">
        <f t="shared" ref="B48:M48" si="25">B47+TIME(0,30,0)</f>
        <v>44013.541666666686</v>
      </c>
      <c r="C48" s="6">
        <f t="shared" si="25"/>
        <v>44013.58333333335</v>
      </c>
      <c r="D48" s="4">
        <f t="shared" si="25"/>
        <v>44013.791666666686</v>
      </c>
      <c r="E48" s="4">
        <f t="shared" si="25"/>
        <v>44013.83333333335</v>
      </c>
      <c r="F48" s="4">
        <f t="shared" si="25"/>
        <v>44013.875000000022</v>
      </c>
      <c r="G48" s="4">
        <f t="shared" si="25"/>
        <v>44013.916666666686</v>
      </c>
      <c r="H48" s="4">
        <f t="shared" si="25"/>
        <v>44013.95833333335</v>
      </c>
      <c r="I48" s="4">
        <f t="shared" si="25"/>
        <v>44013.979166666686</v>
      </c>
      <c r="J48" s="4">
        <f t="shared" si="25"/>
        <v>44014.08333333335</v>
      </c>
      <c r="K48" s="4">
        <f t="shared" si="25"/>
        <v>44014.166666666686</v>
      </c>
      <c r="L48" s="4">
        <f t="shared" si="25"/>
        <v>44014.250000000022</v>
      </c>
      <c r="M48" s="4">
        <f t="shared" si="25"/>
        <v>44013.750000000022</v>
      </c>
      <c r="O48" s="7" t="s">
        <v>86</v>
      </c>
      <c r="Q48" s="7" t="s">
        <v>86</v>
      </c>
      <c r="S48" s="25" t="s">
        <v>86</v>
      </c>
      <c r="T48" s="23"/>
    </row>
    <row r="49" spans="1:20" x14ac:dyDescent="0.35">
      <c r="A49" s="4"/>
      <c r="B49" s="4"/>
      <c r="C49" s="4"/>
      <c r="D49" s="4"/>
      <c r="E49" s="4"/>
      <c r="F49" s="4"/>
      <c r="G49" s="4"/>
      <c r="H49" s="4"/>
      <c r="J49" s="4"/>
      <c r="K49" s="4"/>
      <c r="L49" s="4"/>
      <c r="M49" s="4"/>
      <c r="N49" s="4"/>
      <c r="O49" s="14" t="s">
        <v>79</v>
      </c>
      <c r="Q49" s="14" t="s">
        <v>80</v>
      </c>
      <c r="S49" s="26" t="s">
        <v>232</v>
      </c>
      <c r="T49" s="27"/>
    </row>
    <row r="50" spans="1:20" s="4" customFormat="1" ht="29" x14ac:dyDescent="0.35">
      <c r="A50" s="6">
        <f>A48+TIME(1,0,0)</f>
        <v>44013.500000000015</v>
      </c>
      <c r="B50" s="6">
        <f t="shared" ref="B50:M50" si="26">B48+TIME(1,0,0)</f>
        <v>44013.58333333335</v>
      </c>
      <c r="C50" s="6">
        <f t="shared" si="26"/>
        <v>44013.625000000015</v>
      </c>
      <c r="D50" s="4">
        <f t="shared" si="26"/>
        <v>44013.83333333335</v>
      </c>
      <c r="E50" s="4">
        <f t="shared" si="26"/>
        <v>44013.875000000015</v>
      </c>
      <c r="F50" s="4">
        <f t="shared" si="26"/>
        <v>44013.916666666686</v>
      </c>
      <c r="G50" s="4">
        <f t="shared" si="26"/>
        <v>44013.95833333335</v>
      </c>
      <c r="H50" s="4">
        <f t="shared" si="26"/>
        <v>44014.000000000015</v>
      </c>
      <c r="I50" s="4">
        <f t="shared" si="26"/>
        <v>44014.02083333335</v>
      </c>
      <c r="J50" s="4">
        <f t="shared" si="26"/>
        <v>44014.125000000015</v>
      </c>
      <c r="K50" s="4">
        <f t="shared" si="26"/>
        <v>44014.20833333335</v>
      </c>
      <c r="L50" s="4">
        <f t="shared" si="26"/>
        <v>44014.291666666686</v>
      </c>
      <c r="M50" s="4">
        <f t="shared" si="26"/>
        <v>44013.791666666686</v>
      </c>
      <c r="N50"/>
      <c r="O50" s="1" t="s">
        <v>81</v>
      </c>
      <c r="P50" s="4" t="s">
        <v>83</v>
      </c>
      <c r="Q50" s="5" t="s">
        <v>82</v>
      </c>
      <c r="R50" s="5" t="s">
        <v>84</v>
      </c>
      <c r="S50" s="28" t="s">
        <v>216</v>
      </c>
      <c r="T50" s="29" t="s">
        <v>233</v>
      </c>
    </row>
    <row r="51" spans="1:20" s="4" customFormat="1" x14ac:dyDescent="0.35">
      <c r="A51" s="6">
        <f>A50+TIME(1,0,0)</f>
        <v>44013.541666666679</v>
      </c>
      <c r="B51" s="6">
        <f t="shared" ref="B51:M51" si="27">B50+TIME(1,0,0)</f>
        <v>44013.625000000015</v>
      </c>
      <c r="C51" s="6">
        <f t="shared" si="27"/>
        <v>44013.666666666679</v>
      </c>
      <c r="D51" s="4">
        <f t="shared" si="27"/>
        <v>44013.875000000015</v>
      </c>
      <c r="E51" s="4">
        <f t="shared" si="27"/>
        <v>44013.916666666679</v>
      </c>
      <c r="F51" s="4">
        <f t="shared" si="27"/>
        <v>44013.95833333335</v>
      </c>
      <c r="G51" s="4">
        <f t="shared" si="27"/>
        <v>44014.000000000015</v>
      </c>
      <c r="H51" s="4">
        <f t="shared" si="27"/>
        <v>44014.041666666679</v>
      </c>
      <c r="I51" s="4">
        <f t="shared" si="27"/>
        <v>44014.062500000015</v>
      </c>
      <c r="J51" s="4">
        <f t="shared" si="27"/>
        <v>44014.166666666679</v>
      </c>
      <c r="K51" s="4">
        <f t="shared" si="27"/>
        <v>44014.250000000015</v>
      </c>
      <c r="L51" s="4">
        <f t="shared" si="27"/>
        <v>44014.33333333335</v>
      </c>
      <c r="M51" s="4">
        <f t="shared" si="27"/>
        <v>44013.83333333335</v>
      </c>
      <c r="O51" s="7" t="s">
        <v>85</v>
      </c>
      <c r="Q51" s="7" t="s">
        <v>85</v>
      </c>
      <c r="S51" s="25" t="s">
        <v>85</v>
      </c>
      <c r="T51" s="23"/>
    </row>
    <row r="52" spans="1:20" s="4" customFormat="1" x14ac:dyDescent="0.35">
      <c r="O52" s="14" t="s">
        <v>91</v>
      </c>
      <c r="Q52" s="14" t="s">
        <v>234</v>
      </c>
      <c r="S52" s="26" t="s">
        <v>237</v>
      </c>
      <c r="T52" s="23"/>
    </row>
    <row r="53" spans="1:20" s="4" customFormat="1" ht="43.5" customHeight="1" x14ac:dyDescent="0.35">
      <c r="A53" s="6">
        <f>A51+TIME(0,15,0)</f>
        <v>44013.552083333343</v>
      </c>
      <c r="B53" s="6">
        <f t="shared" ref="B53:M53" si="28">B51+TIME(0,15,0)</f>
        <v>44013.635416666679</v>
      </c>
      <c r="C53" s="6">
        <f t="shared" si="28"/>
        <v>44013.677083333343</v>
      </c>
      <c r="D53" s="4">
        <f t="shared" si="28"/>
        <v>44013.885416666679</v>
      </c>
      <c r="E53" s="4">
        <f t="shared" si="28"/>
        <v>44013.927083333343</v>
      </c>
      <c r="F53" s="4">
        <f t="shared" si="28"/>
        <v>44013.968750000015</v>
      </c>
      <c r="G53" s="4">
        <f t="shared" si="28"/>
        <v>44014.010416666679</v>
      </c>
      <c r="H53" s="4">
        <f t="shared" si="28"/>
        <v>44014.052083333343</v>
      </c>
      <c r="I53" s="4">
        <f t="shared" si="28"/>
        <v>44014.072916666679</v>
      </c>
      <c r="J53" s="4">
        <f t="shared" si="28"/>
        <v>44014.177083333343</v>
      </c>
      <c r="K53" s="4">
        <f t="shared" si="28"/>
        <v>44014.260416666679</v>
      </c>
      <c r="L53" s="4">
        <f t="shared" si="28"/>
        <v>44014.343750000015</v>
      </c>
      <c r="M53" s="4">
        <f t="shared" si="28"/>
        <v>44013.843750000015</v>
      </c>
      <c r="O53" s="17" t="s">
        <v>87</v>
      </c>
      <c r="P53" s="4" t="s">
        <v>89</v>
      </c>
      <c r="Q53" s="4" t="s">
        <v>88</v>
      </c>
      <c r="R53" s="5" t="s">
        <v>90</v>
      </c>
      <c r="S53" s="29" t="s">
        <v>238</v>
      </c>
      <c r="T53" s="29" t="s">
        <v>239</v>
      </c>
    </row>
    <row r="54" spans="1:20" s="4" customFormat="1" x14ac:dyDescent="0.35">
      <c r="O54" s="13" t="s">
        <v>235</v>
      </c>
      <c r="Q54" s="8" t="s">
        <v>236</v>
      </c>
      <c r="S54" s="22" t="s">
        <v>285</v>
      </c>
      <c r="T54" s="23"/>
    </row>
    <row r="55" spans="1:20" s="4" customFormat="1" ht="43.5" x14ac:dyDescent="0.35">
      <c r="A55" s="6">
        <f>A53+TIME(1,0,0)</f>
        <v>44013.593750000007</v>
      </c>
      <c r="B55" s="6">
        <f t="shared" ref="B55:M55" si="29">B53+TIME(1,0,0)</f>
        <v>44013.677083333343</v>
      </c>
      <c r="C55" s="6">
        <f t="shared" si="29"/>
        <v>44013.718750000007</v>
      </c>
      <c r="D55" s="4">
        <f t="shared" si="29"/>
        <v>44013.927083333343</v>
      </c>
      <c r="E55" s="4">
        <f t="shared" si="29"/>
        <v>44013.968750000007</v>
      </c>
      <c r="F55" s="4">
        <f t="shared" si="29"/>
        <v>44014.010416666679</v>
      </c>
      <c r="G55" s="4">
        <f t="shared" si="29"/>
        <v>44014.052083333343</v>
      </c>
      <c r="H55" s="4">
        <f t="shared" si="29"/>
        <v>44014.093750000007</v>
      </c>
      <c r="I55" s="4">
        <f t="shared" si="29"/>
        <v>44014.114583333343</v>
      </c>
      <c r="J55" s="4">
        <f t="shared" si="29"/>
        <v>44014.218750000007</v>
      </c>
      <c r="K55" s="4">
        <f t="shared" si="29"/>
        <v>44014.302083333343</v>
      </c>
      <c r="L55" s="6">
        <f t="shared" si="29"/>
        <v>44014.385416666679</v>
      </c>
      <c r="M55" s="4">
        <f t="shared" si="29"/>
        <v>44013.885416666679</v>
      </c>
      <c r="O55" s="15" t="s">
        <v>92</v>
      </c>
      <c r="P55" s="5" t="s">
        <v>93</v>
      </c>
      <c r="Q55" s="17" t="s">
        <v>94</v>
      </c>
      <c r="R55" s="4" t="s">
        <v>95</v>
      </c>
      <c r="S55" s="29" t="s">
        <v>256</v>
      </c>
      <c r="T55" s="23" t="s">
        <v>257</v>
      </c>
    </row>
    <row r="56" spans="1:20" s="4" customFormat="1" x14ac:dyDescent="0.35">
      <c r="A56" s="6">
        <f t="shared" ref="A56:L56" si="30">A55+TIME(1,0,0)</f>
        <v>44013.635416666672</v>
      </c>
      <c r="B56" s="6">
        <f t="shared" si="30"/>
        <v>44013.718750000007</v>
      </c>
      <c r="C56" s="4">
        <f t="shared" si="30"/>
        <v>44013.760416666672</v>
      </c>
      <c r="D56" s="4">
        <f t="shared" si="30"/>
        <v>44013.968750000007</v>
      </c>
      <c r="E56" s="4">
        <f t="shared" si="30"/>
        <v>44014.010416666672</v>
      </c>
      <c r="F56" s="4">
        <f t="shared" si="30"/>
        <v>44014.052083333343</v>
      </c>
      <c r="G56" s="4">
        <f t="shared" si="30"/>
        <v>44014.093750000007</v>
      </c>
      <c r="H56" s="4">
        <f t="shared" si="30"/>
        <v>44014.135416666672</v>
      </c>
      <c r="I56" s="4">
        <f t="shared" si="30"/>
        <v>44014.156250000007</v>
      </c>
      <c r="J56" s="4">
        <f t="shared" si="30"/>
        <v>44014.260416666672</v>
      </c>
      <c r="K56" s="4">
        <f t="shared" si="30"/>
        <v>44014.343750000007</v>
      </c>
      <c r="L56" s="6">
        <f t="shared" si="30"/>
        <v>44014.427083333343</v>
      </c>
      <c r="M56" s="4">
        <f>M55+TIME(1,0,0)</f>
        <v>44013.927083333343</v>
      </c>
      <c r="O56" s="13" t="s">
        <v>96</v>
      </c>
    </row>
    <row r="57" spans="1:20" s="4" customFormat="1" x14ac:dyDescent="0.35">
      <c r="O57" s="13" t="s">
        <v>97</v>
      </c>
    </row>
    <row r="58" spans="1:20" s="4" customFormat="1" x14ac:dyDescent="0.35">
      <c r="O58" s="13"/>
    </row>
    <row r="59" spans="1:20" s="4" customFormat="1" x14ac:dyDescent="0.35">
      <c r="O59" s="13" t="s">
        <v>98</v>
      </c>
    </row>
    <row r="60" spans="1:20" s="4" customFormat="1" x14ac:dyDescent="0.35">
      <c r="A60" s="4">
        <f t="shared" ref="A60:B60" si="31">A56+TIME(2,45,0)</f>
        <v>44013.750000000007</v>
      </c>
      <c r="B60" s="4">
        <f t="shared" si="31"/>
        <v>44013.833333333343</v>
      </c>
      <c r="C60" s="4">
        <f t="shared" ref="C60:J60" si="32">C56+TIME(2,45,0)</f>
        <v>44013.875000000007</v>
      </c>
      <c r="D60" s="4">
        <f t="shared" si="32"/>
        <v>44014.083333333343</v>
      </c>
      <c r="E60" s="4">
        <f t="shared" si="32"/>
        <v>44014.125000000007</v>
      </c>
      <c r="F60" s="4">
        <f t="shared" si="32"/>
        <v>44014.166666666679</v>
      </c>
      <c r="G60" s="4">
        <f t="shared" si="32"/>
        <v>44014.208333333343</v>
      </c>
      <c r="H60" s="4">
        <f t="shared" si="32"/>
        <v>44014.250000000007</v>
      </c>
      <c r="I60" s="4">
        <f t="shared" si="32"/>
        <v>44014.270833333343</v>
      </c>
      <c r="J60" s="6">
        <f t="shared" si="32"/>
        <v>44014.375000000007</v>
      </c>
      <c r="K60" s="6">
        <f>K56+TIME(2,45,0)</f>
        <v>44014.458333333343</v>
      </c>
      <c r="L60" s="6">
        <f t="shared" ref="L60:M60" si="33">L56+TIME(2,45,0)</f>
        <v>44014.541666666679</v>
      </c>
      <c r="M60" s="4">
        <f t="shared" si="33"/>
        <v>44014.041666666679</v>
      </c>
      <c r="O60" s="13" t="s">
        <v>99</v>
      </c>
      <c r="P60" s="4" t="s">
        <v>100</v>
      </c>
    </row>
    <row r="61" spans="1:20" s="4" customFormat="1" ht="29" x14ac:dyDescent="0.35">
      <c r="J61" s="6"/>
      <c r="K61" s="6"/>
      <c r="L61" s="6"/>
      <c r="O61" s="13" t="s">
        <v>269</v>
      </c>
    </row>
    <row r="62" spans="1:20" s="4" customFormat="1" ht="43.5" x14ac:dyDescent="0.35">
      <c r="A62" s="4">
        <f>A60+TIME(0,30,0)</f>
        <v>44013.770833333343</v>
      </c>
      <c r="B62" s="4">
        <f t="shared" ref="B62:M62" si="34">B60+TIME(0,30,0)</f>
        <v>44013.854166666679</v>
      </c>
      <c r="C62" s="4">
        <f t="shared" si="34"/>
        <v>44013.895833333343</v>
      </c>
      <c r="D62" s="4">
        <f t="shared" si="34"/>
        <v>44014.104166666679</v>
      </c>
      <c r="E62" s="4">
        <f t="shared" si="34"/>
        <v>44014.145833333343</v>
      </c>
      <c r="F62" s="4">
        <f t="shared" si="34"/>
        <v>44014.187500000015</v>
      </c>
      <c r="G62" s="4">
        <f t="shared" si="34"/>
        <v>44014.229166666679</v>
      </c>
      <c r="H62" s="4">
        <f t="shared" si="34"/>
        <v>44014.270833333343</v>
      </c>
      <c r="I62" s="4">
        <f t="shared" si="34"/>
        <v>44014.291666666679</v>
      </c>
      <c r="J62" s="6">
        <f t="shared" si="34"/>
        <v>44014.395833333343</v>
      </c>
      <c r="K62" s="6">
        <f t="shared" si="34"/>
        <v>44014.479166666679</v>
      </c>
      <c r="L62" s="6">
        <f t="shared" si="34"/>
        <v>44014.562500000015</v>
      </c>
      <c r="M62" s="4">
        <f t="shared" si="34"/>
        <v>44014.062500000015</v>
      </c>
      <c r="O62" s="15" t="s">
        <v>103</v>
      </c>
      <c r="P62" s="4" t="s">
        <v>101</v>
      </c>
    </row>
    <row r="63" spans="1:20" s="4" customFormat="1" ht="43.5" x14ac:dyDescent="0.35">
      <c r="A63" s="4">
        <f>A62+TIME(0,30,0)</f>
        <v>44013.791666666679</v>
      </c>
      <c r="B63" s="4">
        <f t="shared" ref="B63:M63" si="35">B62+TIME(0,30,0)</f>
        <v>44013.875000000015</v>
      </c>
      <c r="C63" s="4">
        <f t="shared" si="35"/>
        <v>44013.916666666679</v>
      </c>
      <c r="D63" s="4">
        <f t="shared" si="35"/>
        <v>44014.125000000015</v>
      </c>
      <c r="E63" s="4">
        <f t="shared" si="35"/>
        <v>44014.166666666679</v>
      </c>
      <c r="F63" s="4">
        <f t="shared" si="35"/>
        <v>44014.20833333335</v>
      </c>
      <c r="G63" s="4">
        <f t="shared" si="35"/>
        <v>44014.250000000015</v>
      </c>
      <c r="H63" s="4">
        <f t="shared" si="35"/>
        <v>44014.291666666679</v>
      </c>
      <c r="I63" s="4">
        <f t="shared" si="35"/>
        <v>44014.312500000015</v>
      </c>
      <c r="J63" s="6">
        <f t="shared" si="35"/>
        <v>44014.416666666679</v>
      </c>
      <c r="K63" s="6">
        <f t="shared" si="35"/>
        <v>44014.500000000015</v>
      </c>
      <c r="L63" s="6">
        <f t="shared" si="35"/>
        <v>44014.58333333335</v>
      </c>
      <c r="M63" s="4">
        <f t="shared" si="35"/>
        <v>44014.08333333335</v>
      </c>
      <c r="O63" s="15" t="s">
        <v>104</v>
      </c>
      <c r="P63" s="5" t="s">
        <v>102</v>
      </c>
    </row>
    <row r="64" spans="1:20" s="4" customFormat="1" x14ac:dyDescent="0.35">
      <c r="A64" s="4">
        <f>A63+TIME(1,0,0)</f>
        <v>44013.833333333343</v>
      </c>
      <c r="B64" s="4">
        <f t="shared" ref="B64:M64" si="36">B63+TIME(1,0,0)</f>
        <v>44013.916666666679</v>
      </c>
      <c r="C64" s="4">
        <f t="shared" si="36"/>
        <v>44013.958333333343</v>
      </c>
      <c r="D64" s="4">
        <f t="shared" si="36"/>
        <v>44014.166666666679</v>
      </c>
      <c r="E64" s="4">
        <f t="shared" si="36"/>
        <v>44014.208333333343</v>
      </c>
      <c r="F64" s="4">
        <f t="shared" si="36"/>
        <v>44014.250000000015</v>
      </c>
      <c r="G64" s="4">
        <f t="shared" si="36"/>
        <v>44014.291666666679</v>
      </c>
      <c r="H64" s="4">
        <f t="shared" si="36"/>
        <v>44014.333333333343</v>
      </c>
      <c r="I64" s="4">
        <f t="shared" si="36"/>
        <v>44014.354166666679</v>
      </c>
      <c r="J64" s="6">
        <f>J63+TIME(1,0,0)</f>
        <v>44014.458333333343</v>
      </c>
      <c r="K64" s="6">
        <f>K63+TIME(1,0,0)</f>
        <v>44014.541666666679</v>
      </c>
      <c r="L64" s="6">
        <f t="shared" si="36"/>
        <v>44014.625000000015</v>
      </c>
      <c r="M64" s="4">
        <f t="shared" si="36"/>
        <v>44014.125000000015</v>
      </c>
      <c r="O64" s="15" t="s">
        <v>121</v>
      </c>
      <c r="P64" s="5"/>
    </row>
    <row r="65" spans="1:20" s="4" customFormat="1" x14ac:dyDescent="0.35">
      <c r="A65" s="4">
        <f>A64+TIME(0,30,0)</f>
        <v>44013.854166666679</v>
      </c>
      <c r="B65" s="4">
        <f t="shared" ref="B65:M65" si="37">B64+TIME(0,30,0)</f>
        <v>44013.937500000015</v>
      </c>
      <c r="C65" s="4">
        <f t="shared" si="37"/>
        <v>44013.979166666679</v>
      </c>
      <c r="D65" s="4">
        <f t="shared" si="37"/>
        <v>44014.187500000015</v>
      </c>
      <c r="E65" s="4">
        <f t="shared" si="37"/>
        <v>44014.229166666679</v>
      </c>
      <c r="F65" s="4">
        <f t="shared" si="37"/>
        <v>44014.27083333335</v>
      </c>
      <c r="G65" s="4">
        <f t="shared" si="37"/>
        <v>44014.312500000015</v>
      </c>
      <c r="H65" s="4">
        <f t="shared" si="37"/>
        <v>44014.354166666679</v>
      </c>
      <c r="I65" s="6">
        <f t="shared" si="37"/>
        <v>44014.375000000015</v>
      </c>
      <c r="J65" s="6">
        <f t="shared" si="37"/>
        <v>44014.479166666679</v>
      </c>
      <c r="K65" s="6">
        <f t="shared" si="37"/>
        <v>44014.562500000015</v>
      </c>
      <c r="L65" s="6">
        <f t="shared" si="37"/>
        <v>44014.64583333335</v>
      </c>
      <c r="M65" s="4">
        <f t="shared" si="37"/>
        <v>44014.14583333335</v>
      </c>
      <c r="O65" s="15" t="s">
        <v>86</v>
      </c>
      <c r="P65" s="5"/>
    </row>
    <row r="66" spans="1:20" s="4" customFormat="1" x14ac:dyDescent="0.35">
      <c r="A66" s="4" t="s">
        <v>105</v>
      </c>
      <c r="I66" s="6"/>
      <c r="J66" s="6"/>
      <c r="K66" s="6"/>
      <c r="L66" s="6"/>
      <c r="O66" s="13" t="s">
        <v>286</v>
      </c>
      <c r="P66" s="5"/>
    </row>
    <row r="67" spans="1:20" s="4" customFormat="1" ht="43.5" x14ac:dyDescent="0.35">
      <c r="A67" s="4">
        <f>A65+TIME(1,0,0)</f>
        <v>44013.895833333343</v>
      </c>
      <c r="B67" s="4">
        <f t="shared" ref="B67:M67" si="38">B65+TIME(1,0,0)</f>
        <v>44013.979166666679</v>
      </c>
      <c r="C67" s="4">
        <f t="shared" si="38"/>
        <v>44014.020833333343</v>
      </c>
      <c r="D67" s="4">
        <f t="shared" si="38"/>
        <v>44014.229166666679</v>
      </c>
      <c r="E67" s="4">
        <f t="shared" si="38"/>
        <v>44014.270833333343</v>
      </c>
      <c r="F67" s="4">
        <f t="shared" si="38"/>
        <v>44014.312500000015</v>
      </c>
      <c r="G67" s="6">
        <f t="shared" si="38"/>
        <v>44014.354166666679</v>
      </c>
      <c r="H67" s="6">
        <f t="shared" si="38"/>
        <v>44014.395833333343</v>
      </c>
      <c r="I67" s="6">
        <f t="shared" si="38"/>
        <v>44014.416666666679</v>
      </c>
      <c r="J67" s="6">
        <f t="shared" si="38"/>
        <v>44014.520833333343</v>
      </c>
      <c r="K67" s="6">
        <f t="shared" si="38"/>
        <v>44014.604166666679</v>
      </c>
      <c r="L67" s="6">
        <f t="shared" si="38"/>
        <v>44014.687500000015</v>
      </c>
      <c r="M67" s="4">
        <f t="shared" si="38"/>
        <v>44014.187500000015</v>
      </c>
      <c r="O67" s="15" t="s">
        <v>106</v>
      </c>
      <c r="P67" s="5" t="s">
        <v>107</v>
      </c>
    </row>
    <row r="68" spans="1:20" s="4" customFormat="1" x14ac:dyDescent="0.35">
      <c r="A68" s="4">
        <f>A67+TIME(1,30,0)</f>
        <v>44013.958333333343</v>
      </c>
      <c r="B68" s="4">
        <f t="shared" ref="B68:M68" si="39">B67+TIME(1,30,0)</f>
        <v>44014.041666666679</v>
      </c>
      <c r="C68" s="4">
        <f t="shared" si="39"/>
        <v>44014.083333333343</v>
      </c>
      <c r="D68" s="4">
        <f t="shared" si="39"/>
        <v>44014.291666666679</v>
      </c>
      <c r="E68" s="4">
        <f t="shared" si="39"/>
        <v>44014.333333333343</v>
      </c>
      <c r="F68" s="6">
        <f t="shared" si="39"/>
        <v>44014.375000000015</v>
      </c>
      <c r="G68" s="6">
        <f t="shared" si="39"/>
        <v>44014.416666666679</v>
      </c>
      <c r="H68" s="6">
        <f t="shared" si="39"/>
        <v>44014.458333333343</v>
      </c>
      <c r="I68" s="6">
        <f t="shared" si="39"/>
        <v>44014.479166666679</v>
      </c>
      <c r="J68" s="6">
        <f t="shared" si="39"/>
        <v>44014.583333333343</v>
      </c>
      <c r="K68" s="6">
        <f t="shared" si="39"/>
        <v>44014.666666666679</v>
      </c>
      <c r="L68" s="6">
        <f t="shared" si="39"/>
        <v>44014.750000000015</v>
      </c>
      <c r="M68" s="4">
        <f t="shared" si="39"/>
        <v>44014.250000000015</v>
      </c>
      <c r="O68" s="15" t="s">
        <v>16</v>
      </c>
      <c r="P68" s="5"/>
    </row>
    <row r="69" spans="1:20" s="4" customFormat="1" ht="29" x14ac:dyDescent="0.35">
      <c r="G69" s="6"/>
      <c r="H69" s="6"/>
      <c r="I69" s="6"/>
      <c r="J69" s="6"/>
      <c r="K69" s="6"/>
      <c r="L69" s="6"/>
      <c r="O69" s="13" t="s">
        <v>293</v>
      </c>
      <c r="P69" s="5"/>
    </row>
    <row r="70" spans="1:20" s="4" customFormat="1" ht="29" x14ac:dyDescent="0.35">
      <c r="A70" s="4">
        <f>A68+TIME(0,30,0)</f>
        <v>44013.979166666679</v>
      </c>
      <c r="B70" s="4">
        <f t="shared" ref="B70:M70" si="40">B68+TIME(0,30,0)</f>
        <v>44014.062500000015</v>
      </c>
      <c r="C70" s="4">
        <f t="shared" si="40"/>
        <v>44014.104166666679</v>
      </c>
      <c r="D70" s="4">
        <f t="shared" si="40"/>
        <v>44014.312500000015</v>
      </c>
      <c r="E70" s="6">
        <f t="shared" si="40"/>
        <v>44014.354166666679</v>
      </c>
      <c r="F70" s="6">
        <f t="shared" si="40"/>
        <v>44014.39583333335</v>
      </c>
      <c r="G70" s="6">
        <f t="shared" si="40"/>
        <v>44014.437500000015</v>
      </c>
      <c r="H70" s="6">
        <f t="shared" si="40"/>
        <v>44014.479166666679</v>
      </c>
      <c r="I70" s="6">
        <f t="shared" si="40"/>
        <v>44014.500000000015</v>
      </c>
      <c r="J70" s="6">
        <f t="shared" si="40"/>
        <v>44014.604166666679</v>
      </c>
      <c r="K70" s="6">
        <f t="shared" si="40"/>
        <v>44014.687500000015</v>
      </c>
      <c r="L70" s="6">
        <f t="shared" si="40"/>
        <v>44014.77083333335</v>
      </c>
      <c r="M70" s="4">
        <f t="shared" si="40"/>
        <v>44014.27083333335</v>
      </c>
      <c r="O70" s="15" t="s">
        <v>264</v>
      </c>
      <c r="P70" s="5" t="s">
        <v>265</v>
      </c>
    </row>
    <row r="71" spans="1:20" s="4" customFormat="1" x14ac:dyDescent="0.35">
      <c r="A71" s="4">
        <f>A70+TIME(1,0,0)</f>
        <v>44014.020833333343</v>
      </c>
      <c r="B71" s="4">
        <f t="shared" ref="B71:M71" si="41">B70+TIME(1,0,0)</f>
        <v>44014.104166666679</v>
      </c>
      <c r="C71" s="4">
        <f t="shared" si="41"/>
        <v>44014.145833333343</v>
      </c>
      <c r="D71" s="4">
        <f t="shared" si="41"/>
        <v>44014.354166666679</v>
      </c>
      <c r="E71" s="6">
        <f t="shared" si="41"/>
        <v>44014.395833333343</v>
      </c>
      <c r="F71" s="6">
        <f t="shared" si="41"/>
        <v>44014.437500000015</v>
      </c>
      <c r="G71" s="6">
        <f t="shared" si="41"/>
        <v>44014.479166666679</v>
      </c>
      <c r="H71" s="6">
        <f t="shared" si="41"/>
        <v>44014.520833333343</v>
      </c>
      <c r="I71" s="6">
        <f t="shared" si="41"/>
        <v>44014.541666666679</v>
      </c>
      <c r="J71" s="6">
        <f t="shared" si="41"/>
        <v>44014.645833333343</v>
      </c>
      <c r="K71" s="6">
        <f t="shared" si="41"/>
        <v>44014.729166666679</v>
      </c>
      <c r="L71" s="6">
        <f t="shared" si="41"/>
        <v>44014.812500000015</v>
      </c>
      <c r="M71" s="4">
        <f t="shared" si="41"/>
        <v>44014.312500000015</v>
      </c>
      <c r="O71" s="13" t="s">
        <v>108</v>
      </c>
      <c r="Q71" s="5"/>
      <c r="R71" s="5"/>
      <c r="S71" s="5"/>
      <c r="T71" s="5"/>
    </row>
    <row r="72" spans="1:20" s="4" customFormat="1" x14ac:dyDescent="0.35">
      <c r="O72" s="15"/>
      <c r="Q72" s="5"/>
      <c r="R72" s="5"/>
      <c r="S72" s="5"/>
      <c r="T72" s="5"/>
    </row>
    <row r="73" spans="1:20" s="4" customFormat="1" x14ac:dyDescent="0.35">
      <c r="O73" s="13" t="s">
        <v>109</v>
      </c>
      <c r="Q73" s="5"/>
      <c r="R73" s="5"/>
      <c r="S73" s="5"/>
      <c r="T73" s="5"/>
    </row>
    <row r="74" spans="1:20" s="4" customFormat="1" x14ac:dyDescent="0.35">
      <c r="O74" s="13" t="s">
        <v>294</v>
      </c>
      <c r="Q74" s="5"/>
      <c r="R74" s="5"/>
      <c r="S74" s="5"/>
      <c r="T74" s="5"/>
    </row>
    <row r="75" spans="1:20" s="4" customFormat="1" ht="29" x14ac:dyDescent="0.35">
      <c r="A75" s="4">
        <f t="shared" ref="A75:D75" si="42">A71+TIME(0,30,0)</f>
        <v>44014.041666666679</v>
      </c>
      <c r="B75" s="4">
        <f t="shared" si="42"/>
        <v>44014.125000000015</v>
      </c>
      <c r="C75" s="4">
        <f t="shared" si="42"/>
        <v>44014.166666666679</v>
      </c>
      <c r="D75" s="6">
        <f t="shared" si="42"/>
        <v>44014.375000000015</v>
      </c>
      <c r="E75" s="6">
        <f>E71+TIME(0,30,0)</f>
        <v>44014.416666666679</v>
      </c>
      <c r="F75" s="6">
        <f t="shared" ref="F75:M75" si="43">F71+TIME(0,30,0)</f>
        <v>44014.45833333335</v>
      </c>
      <c r="G75" s="6">
        <f t="shared" si="43"/>
        <v>44014.500000000015</v>
      </c>
      <c r="H75" s="6">
        <f t="shared" si="43"/>
        <v>44014.541666666679</v>
      </c>
      <c r="I75" s="6">
        <f t="shared" si="43"/>
        <v>44014.562500000015</v>
      </c>
      <c r="J75" s="6">
        <f t="shared" si="43"/>
        <v>44014.666666666679</v>
      </c>
      <c r="K75" s="4">
        <f t="shared" si="43"/>
        <v>44014.750000000015</v>
      </c>
      <c r="L75" s="4">
        <f t="shared" si="43"/>
        <v>44014.83333333335</v>
      </c>
      <c r="M75" s="4">
        <f t="shared" si="43"/>
        <v>44014.33333333335</v>
      </c>
      <c r="O75" s="15" t="s">
        <v>164</v>
      </c>
      <c r="P75" s="4" t="s">
        <v>163</v>
      </c>
      <c r="Q75" s="5"/>
      <c r="R75" s="5"/>
      <c r="S75" s="5"/>
      <c r="T75" s="5"/>
    </row>
    <row r="76" spans="1:20" s="4" customFormat="1" x14ac:dyDescent="0.35">
      <c r="A76" s="4">
        <f>A75+TIME(1,0,0)</f>
        <v>44014.083333333343</v>
      </c>
      <c r="B76" s="4">
        <f t="shared" ref="B76:M76" si="44">B75+TIME(1,0,0)</f>
        <v>44014.166666666679</v>
      </c>
      <c r="C76" s="4">
        <f t="shared" si="44"/>
        <v>44014.208333333343</v>
      </c>
      <c r="D76" s="6">
        <f t="shared" si="44"/>
        <v>44014.416666666679</v>
      </c>
      <c r="E76" s="6">
        <f t="shared" si="44"/>
        <v>44014.458333333343</v>
      </c>
      <c r="F76" s="6">
        <f t="shared" si="44"/>
        <v>44014.500000000015</v>
      </c>
      <c r="G76" s="6">
        <f t="shared" si="44"/>
        <v>44014.541666666679</v>
      </c>
      <c r="H76" s="6">
        <f t="shared" si="44"/>
        <v>44014.583333333343</v>
      </c>
      <c r="I76" s="6">
        <f t="shared" si="44"/>
        <v>44014.604166666679</v>
      </c>
      <c r="J76" s="6">
        <f t="shared" si="44"/>
        <v>44014.708333333343</v>
      </c>
      <c r="K76" s="4">
        <f t="shared" si="44"/>
        <v>44014.791666666679</v>
      </c>
      <c r="L76" s="4">
        <f t="shared" si="44"/>
        <v>44014.875000000015</v>
      </c>
      <c r="M76" s="4">
        <f t="shared" si="44"/>
        <v>44014.375000000015</v>
      </c>
      <c r="O76" s="13" t="s">
        <v>99</v>
      </c>
      <c r="P76" s="4" t="s">
        <v>100</v>
      </c>
    </row>
    <row r="77" spans="1:20" s="4" customFormat="1" ht="29" x14ac:dyDescent="0.35">
      <c r="O77" s="13" t="s">
        <v>122</v>
      </c>
    </row>
    <row r="78" spans="1:20" s="4" customFormat="1" ht="29" x14ac:dyDescent="0.35">
      <c r="A78" s="4">
        <f>A76+TIME(0,30,0)</f>
        <v>44014.104166666679</v>
      </c>
      <c r="B78" s="4">
        <f t="shared" ref="B78:M78" si="45">B76+TIME(0,30,0)</f>
        <v>44014.187500000015</v>
      </c>
      <c r="C78" s="4">
        <f t="shared" si="45"/>
        <v>44014.229166666679</v>
      </c>
      <c r="D78" s="6">
        <f t="shared" si="45"/>
        <v>44014.437500000015</v>
      </c>
      <c r="E78" s="6">
        <f t="shared" si="45"/>
        <v>44014.479166666679</v>
      </c>
      <c r="F78" s="6">
        <f t="shared" si="45"/>
        <v>44014.52083333335</v>
      </c>
      <c r="G78" s="6">
        <f t="shared" si="45"/>
        <v>44014.562500000015</v>
      </c>
      <c r="H78" s="6">
        <f t="shared" si="45"/>
        <v>44014.604166666679</v>
      </c>
      <c r="I78" s="6">
        <f t="shared" si="45"/>
        <v>44014.625000000015</v>
      </c>
      <c r="J78" s="6">
        <f t="shared" si="45"/>
        <v>44014.729166666679</v>
      </c>
      <c r="K78" s="4">
        <f t="shared" si="45"/>
        <v>44014.812500000015</v>
      </c>
      <c r="L78" s="4">
        <f t="shared" si="45"/>
        <v>44014.89583333335</v>
      </c>
      <c r="M78" s="4">
        <f t="shared" si="45"/>
        <v>44014.39583333335</v>
      </c>
      <c r="O78" s="15" t="s">
        <v>113</v>
      </c>
      <c r="P78" s="15" t="s">
        <v>116</v>
      </c>
    </row>
    <row r="79" spans="1:20" s="4" customFormat="1" ht="31" customHeight="1" x14ac:dyDescent="0.35">
      <c r="A79" s="4">
        <f>A78+TIME(0,30,0)</f>
        <v>44014.125000000015</v>
      </c>
      <c r="B79" s="4">
        <f t="shared" ref="B79:M82" si="46">B78+TIME(0,30,0)</f>
        <v>44014.20833333335</v>
      </c>
      <c r="C79" s="4">
        <f t="shared" si="46"/>
        <v>44014.250000000015</v>
      </c>
      <c r="D79" s="6">
        <f t="shared" si="46"/>
        <v>44014.45833333335</v>
      </c>
      <c r="E79" s="6">
        <f t="shared" si="46"/>
        <v>44014.500000000015</v>
      </c>
      <c r="F79" s="6">
        <f t="shared" si="46"/>
        <v>44014.541666666686</v>
      </c>
      <c r="G79" s="6">
        <f t="shared" si="46"/>
        <v>44014.58333333335</v>
      </c>
      <c r="H79" s="6">
        <f t="shared" si="46"/>
        <v>44014.625000000015</v>
      </c>
      <c r="I79" s="6">
        <f t="shared" si="46"/>
        <v>44014.64583333335</v>
      </c>
      <c r="J79" s="6">
        <f t="shared" si="46"/>
        <v>44014.750000000015</v>
      </c>
      <c r="K79" s="4">
        <f t="shared" si="46"/>
        <v>44014.83333333335</v>
      </c>
      <c r="L79" s="4">
        <f t="shared" si="46"/>
        <v>44014.916666666686</v>
      </c>
      <c r="M79" s="4">
        <f t="shared" si="46"/>
        <v>44014.416666666686</v>
      </c>
      <c r="O79" s="15" t="s">
        <v>114</v>
      </c>
      <c r="P79" s="15" t="s">
        <v>117</v>
      </c>
    </row>
    <row r="80" spans="1:20" s="4" customFormat="1" ht="29" x14ac:dyDescent="0.35">
      <c r="A80" s="4">
        <f t="shared" ref="A80:A82" si="47">A79+TIME(0,30,0)</f>
        <v>44014.14583333335</v>
      </c>
      <c r="B80" s="4">
        <f t="shared" si="46"/>
        <v>44014.229166666686</v>
      </c>
      <c r="C80" s="4">
        <f t="shared" si="46"/>
        <v>44014.27083333335</v>
      </c>
      <c r="D80" s="6">
        <f t="shared" si="46"/>
        <v>44014.479166666686</v>
      </c>
      <c r="E80" s="6">
        <f t="shared" si="46"/>
        <v>44014.52083333335</v>
      </c>
      <c r="F80" s="6">
        <f t="shared" si="46"/>
        <v>44014.562500000022</v>
      </c>
      <c r="G80" s="6">
        <f t="shared" si="46"/>
        <v>44014.604166666686</v>
      </c>
      <c r="H80" s="6">
        <f t="shared" si="46"/>
        <v>44014.64583333335</v>
      </c>
      <c r="I80" s="6">
        <f t="shared" si="46"/>
        <v>44014.666666666686</v>
      </c>
      <c r="J80" s="4">
        <f t="shared" si="46"/>
        <v>44014.77083333335</v>
      </c>
      <c r="K80" s="4">
        <f t="shared" si="46"/>
        <v>44014.854166666686</v>
      </c>
      <c r="L80" s="4">
        <f t="shared" si="46"/>
        <v>44014.937500000022</v>
      </c>
      <c r="M80" s="4">
        <f t="shared" si="46"/>
        <v>44014.437500000022</v>
      </c>
      <c r="O80" s="15" t="s">
        <v>115</v>
      </c>
      <c r="P80" s="15" t="s">
        <v>118</v>
      </c>
    </row>
    <row r="81" spans="1:16" s="4" customFormat="1" x14ac:dyDescent="0.35">
      <c r="A81" s="4">
        <f t="shared" si="47"/>
        <v>44014.166666666686</v>
      </c>
      <c r="B81" s="4">
        <f t="shared" si="46"/>
        <v>44014.250000000022</v>
      </c>
      <c r="C81" s="4">
        <f t="shared" si="46"/>
        <v>44014.291666666686</v>
      </c>
      <c r="D81" s="6">
        <f t="shared" si="46"/>
        <v>44014.500000000022</v>
      </c>
      <c r="E81" s="6">
        <f t="shared" si="46"/>
        <v>44014.541666666686</v>
      </c>
      <c r="F81" s="6">
        <f t="shared" si="46"/>
        <v>44014.583333333358</v>
      </c>
      <c r="G81" s="6">
        <f t="shared" si="46"/>
        <v>44014.625000000022</v>
      </c>
      <c r="H81" s="6">
        <f t="shared" si="46"/>
        <v>44014.666666666686</v>
      </c>
      <c r="I81" s="6">
        <f t="shared" si="46"/>
        <v>44014.687500000022</v>
      </c>
      <c r="J81" s="4">
        <f t="shared" si="46"/>
        <v>44014.791666666686</v>
      </c>
      <c r="K81" s="4">
        <f t="shared" si="46"/>
        <v>44014.875000000022</v>
      </c>
      <c r="L81" s="4">
        <f t="shared" si="46"/>
        <v>44014.958333333358</v>
      </c>
      <c r="M81" s="4">
        <f t="shared" si="46"/>
        <v>44014.458333333358</v>
      </c>
      <c r="O81" s="15" t="s">
        <v>270</v>
      </c>
    </row>
    <row r="82" spans="1:16" s="4" customFormat="1" x14ac:dyDescent="0.35">
      <c r="A82" s="4">
        <f t="shared" si="47"/>
        <v>44014.187500000022</v>
      </c>
      <c r="B82" s="4">
        <f t="shared" si="46"/>
        <v>44014.270833333358</v>
      </c>
      <c r="C82" s="4">
        <f t="shared" si="46"/>
        <v>44014.312500000022</v>
      </c>
      <c r="D82" s="6">
        <f t="shared" si="46"/>
        <v>44014.520833333358</v>
      </c>
      <c r="E82" s="6">
        <f t="shared" si="46"/>
        <v>44014.562500000022</v>
      </c>
      <c r="F82" s="6">
        <f t="shared" si="46"/>
        <v>44014.604166666693</v>
      </c>
      <c r="G82" s="6">
        <f t="shared" si="46"/>
        <v>44014.645833333358</v>
      </c>
      <c r="H82" s="6">
        <f t="shared" si="46"/>
        <v>44014.687500000022</v>
      </c>
      <c r="I82" s="6">
        <f t="shared" si="46"/>
        <v>44014.708333333358</v>
      </c>
      <c r="J82" s="4">
        <f t="shared" si="46"/>
        <v>44014.812500000022</v>
      </c>
      <c r="K82" s="4">
        <f t="shared" si="46"/>
        <v>44014.895833333358</v>
      </c>
      <c r="L82" s="4">
        <f t="shared" si="46"/>
        <v>44014.979166666693</v>
      </c>
      <c r="M82" s="4">
        <f t="shared" si="46"/>
        <v>44014.479166666693</v>
      </c>
      <c r="O82" s="7" t="s">
        <v>16</v>
      </c>
    </row>
    <row r="83" spans="1:16" s="4" customFormat="1" x14ac:dyDescent="0.35">
      <c r="O83" s="14" t="s">
        <v>119</v>
      </c>
    </row>
    <row r="84" spans="1:16" s="4" customFormat="1" ht="30" customHeight="1" x14ac:dyDescent="0.35">
      <c r="A84" s="4">
        <f t="shared" ref="A84" si="48">A82+TIME(0,30,0)</f>
        <v>44014.208333333358</v>
      </c>
      <c r="B84" s="4">
        <f t="shared" ref="B84" si="49">B82+TIME(0,30,0)</f>
        <v>44014.291666666693</v>
      </c>
      <c r="C84" s="4">
        <f t="shared" ref="C84" si="50">C82+TIME(0,30,0)</f>
        <v>44014.333333333358</v>
      </c>
      <c r="D84" s="6">
        <f t="shared" ref="D84" si="51">D82+TIME(0,30,0)</f>
        <v>44014.541666666693</v>
      </c>
      <c r="E84" s="6">
        <f t="shared" ref="E84" si="52">E82+TIME(0,30,0)</f>
        <v>44014.583333333358</v>
      </c>
      <c r="F84" s="6">
        <f t="shared" ref="F84" si="53">F82+TIME(0,30,0)</f>
        <v>44014.625000000029</v>
      </c>
      <c r="G84" s="6">
        <f t="shared" ref="G84" si="54">G82+TIME(0,30,0)</f>
        <v>44014.666666666693</v>
      </c>
      <c r="H84" s="6">
        <f t="shared" ref="H84" si="55">H82+TIME(0,30,0)</f>
        <v>44014.708333333358</v>
      </c>
      <c r="I84" s="6">
        <f t="shared" ref="I84" si="56">I82+TIME(0,30,0)</f>
        <v>44014.729166666693</v>
      </c>
      <c r="J84" s="4">
        <f t="shared" ref="J84" si="57">J82+TIME(0,30,0)</f>
        <v>44014.833333333358</v>
      </c>
      <c r="K84" s="4">
        <f t="shared" ref="K84" si="58">K82+TIME(0,30,0)</f>
        <v>44014.916666666693</v>
      </c>
      <c r="L84" s="4">
        <f t="shared" ref="L84" si="59">L82+TIME(0,30,0)</f>
        <v>44015.000000000029</v>
      </c>
      <c r="M84" s="4">
        <f t="shared" ref="M84" si="60">M82+TIME(0,30,0)</f>
        <v>44014.500000000029</v>
      </c>
      <c r="O84" s="15" t="s">
        <v>39</v>
      </c>
      <c r="P84" s="4" t="s">
        <v>120</v>
      </c>
    </row>
    <row r="85" spans="1:16" s="4" customFormat="1" x14ac:dyDescent="0.35">
      <c r="A85" s="4">
        <f>A84+TIME(1,0,0)</f>
        <v>44014.250000000022</v>
      </c>
      <c r="B85" s="4">
        <f t="shared" ref="B85:M85" si="61">B84+TIME(1,0,0)</f>
        <v>44014.333333333358</v>
      </c>
      <c r="C85" s="4">
        <f t="shared" si="61"/>
        <v>44014.375000000022</v>
      </c>
      <c r="D85" s="6">
        <f t="shared" si="61"/>
        <v>44014.583333333358</v>
      </c>
      <c r="E85" s="6">
        <f t="shared" si="61"/>
        <v>44014.625000000022</v>
      </c>
      <c r="F85" s="6">
        <f t="shared" si="61"/>
        <v>44014.666666666693</v>
      </c>
      <c r="G85" s="6">
        <f t="shared" si="61"/>
        <v>44014.708333333358</v>
      </c>
      <c r="H85" s="6">
        <f t="shared" si="61"/>
        <v>44014.750000000022</v>
      </c>
      <c r="I85" s="4">
        <f t="shared" si="61"/>
        <v>44014.770833333358</v>
      </c>
      <c r="J85" s="4">
        <f t="shared" si="61"/>
        <v>44014.875000000022</v>
      </c>
      <c r="K85" s="4">
        <f t="shared" si="61"/>
        <v>44014.958333333358</v>
      </c>
      <c r="L85" s="4">
        <f t="shared" si="61"/>
        <v>44015.041666666693</v>
      </c>
      <c r="M85" s="4">
        <f t="shared" si="61"/>
        <v>44014.541666666693</v>
      </c>
      <c r="O85" s="7" t="s">
        <v>16</v>
      </c>
    </row>
    <row r="86" spans="1:16" s="4" customFormat="1" ht="29" x14ac:dyDescent="0.35">
      <c r="O86" s="13" t="s">
        <v>271</v>
      </c>
    </row>
    <row r="87" spans="1:16" s="4" customFormat="1" ht="29" x14ac:dyDescent="0.35">
      <c r="A87" s="4">
        <f>A85+TIME(0,30,0)</f>
        <v>44014.270833333358</v>
      </c>
      <c r="B87" s="4">
        <f t="shared" ref="B87:M87" si="62">B85+TIME(0,30,0)</f>
        <v>44014.354166666693</v>
      </c>
      <c r="C87" s="6">
        <f t="shared" si="62"/>
        <v>44014.395833333358</v>
      </c>
      <c r="D87" s="6">
        <f t="shared" si="62"/>
        <v>44014.604166666693</v>
      </c>
      <c r="E87" s="6">
        <f t="shared" si="62"/>
        <v>44014.645833333358</v>
      </c>
      <c r="F87" s="6">
        <f t="shared" si="62"/>
        <v>44014.687500000029</v>
      </c>
      <c r="G87" s="6">
        <f t="shared" si="62"/>
        <v>44014.729166666693</v>
      </c>
      <c r="H87" s="4">
        <f t="shared" si="62"/>
        <v>44014.770833333358</v>
      </c>
      <c r="I87" s="4">
        <f t="shared" si="62"/>
        <v>44014.791666666693</v>
      </c>
      <c r="J87" s="4">
        <f t="shared" si="62"/>
        <v>44014.895833333358</v>
      </c>
      <c r="K87" s="4">
        <f t="shared" si="62"/>
        <v>44014.979166666693</v>
      </c>
      <c r="L87" s="4">
        <f t="shared" si="62"/>
        <v>44015.062500000029</v>
      </c>
      <c r="M87" s="4">
        <f t="shared" si="62"/>
        <v>44014.562500000029</v>
      </c>
      <c r="O87" s="15" t="s">
        <v>110</v>
      </c>
      <c r="P87" s="4" t="s">
        <v>124</v>
      </c>
    </row>
    <row r="88" spans="1:16" s="4" customFormat="1" ht="29" x14ac:dyDescent="0.35">
      <c r="A88" s="4">
        <f>A87+TIME(0,30,0)</f>
        <v>44014.291666666693</v>
      </c>
      <c r="B88" s="4">
        <f t="shared" ref="B88:M91" si="63">B87+TIME(0,30,0)</f>
        <v>44014.375000000029</v>
      </c>
      <c r="C88" s="6">
        <f t="shared" si="63"/>
        <v>44014.416666666693</v>
      </c>
      <c r="D88" s="6">
        <f t="shared" si="63"/>
        <v>44014.625000000029</v>
      </c>
      <c r="E88" s="6">
        <f t="shared" si="63"/>
        <v>44014.666666666693</v>
      </c>
      <c r="F88" s="6">
        <f t="shared" si="63"/>
        <v>44014.708333333365</v>
      </c>
      <c r="G88" s="6">
        <f t="shared" si="63"/>
        <v>44014.750000000029</v>
      </c>
      <c r="H88" s="4">
        <f t="shared" si="63"/>
        <v>44014.791666666693</v>
      </c>
      <c r="I88" s="4">
        <f t="shared" si="63"/>
        <v>44014.812500000029</v>
      </c>
      <c r="J88" s="4">
        <f t="shared" si="63"/>
        <v>44014.916666666693</v>
      </c>
      <c r="K88" s="4">
        <f t="shared" si="63"/>
        <v>44015.000000000029</v>
      </c>
      <c r="L88" s="4">
        <f t="shared" si="63"/>
        <v>44015.083333333365</v>
      </c>
      <c r="M88" s="4">
        <f t="shared" si="63"/>
        <v>44014.583333333365</v>
      </c>
      <c r="O88" s="15" t="s">
        <v>112</v>
      </c>
      <c r="P88" s="5" t="s">
        <v>125</v>
      </c>
    </row>
    <row r="89" spans="1:16" s="4" customFormat="1" ht="29" x14ac:dyDescent="0.35">
      <c r="A89" s="4">
        <f t="shared" ref="A89:A90" si="64">A88+TIME(0,30,0)</f>
        <v>44014.312500000029</v>
      </c>
      <c r="B89" s="4">
        <f t="shared" si="63"/>
        <v>44014.395833333365</v>
      </c>
      <c r="C89" s="6">
        <f t="shared" si="63"/>
        <v>44014.437500000029</v>
      </c>
      <c r="D89" s="6">
        <f t="shared" si="63"/>
        <v>44014.645833333365</v>
      </c>
      <c r="E89" s="6">
        <f t="shared" si="63"/>
        <v>44014.687500000029</v>
      </c>
      <c r="F89" s="6">
        <f t="shared" si="63"/>
        <v>44014.729166666701</v>
      </c>
      <c r="G89" s="6">
        <f t="shared" si="63"/>
        <v>44014.770833333365</v>
      </c>
      <c r="H89" s="4">
        <f t="shared" si="63"/>
        <v>44014.812500000029</v>
      </c>
      <c r="I89" s="4">
        <f t="shared" si="63"/>
        <v>44014.833333333365</v>
      </c>
      <c r="J89" s="4">
        <f t="shared" si="63"/>
        <v>44014.937500000029</v>
      </c>
      <c r="K89" s="4">
        <f t="shared" si="63"/>
        <v>44015.020833333365</v>
      </c>
      <c r="L89" s="4">
        <f t="shared" si="63"/>
        <v>44015.104166666701</v>
      </c>
      <c r="M89" s="4">
        <f t="shared" si="63"/>
        <v>44014.604166666701</v>
      </c>
      <c r="O89" s="15" t="s">
        <v>111</v>
      </c>
      <c r="P89" s="7" t="s">
        <v>123</v>
      </c>
    </row>
    <row r="90" spans="1:16" s="4" customFormat="1" ht="30" customHeight="1" x14ac:dyDescent="0.35">
      <c r="A90" s="4">
        <f t="shared" si="64"/>
        <v>44014.333333333365</v>
      </c>
      <c r="B90" s="6">
        <f t="shared" si="63"/>
        <v>44014.416666666701</v>
      </c>
      <c r="C90" s="6">
        <f t="shared" si="63"/>
        <v>44014.458333333365</v>
      </c>
      <c r="D90" s="6">
        <f t="shared" si="63"/>
        <v>44014.666666666701</v>
      </c>
      <c r="E90" s="6">
        <f t="shared" si="63"/>
        <v>44014.708333333365</v>
      </c>
      <c r="F90" s="6">
        <f t="shared" si="63"/>
        <v>44014.750000000036</v>
      </c>
      <c r="G90" s="4">
        <f t="shared" si="63"/>
        <v>44014.791666666701</v>
      </c>
      <c r="H90" s="4">
        <f t="shared" si="63"/>
        <v>44014.833333333365</v>
      </c>
      <c r="I90" s="4">
        <f t="shared" si="63"/>
        <v>44014.854166666701</v>
      </c>
      <c r="J90" s="4">
        <f t="shared" si="63"/>
        <v>44014.958333333365</v>
      </c>
      <c r="K90" s="4">
        <f t="shared" si="63"/>
        <v>44015.041666666701</v>
      </c>
      <c r="L90" s="4">
        <f t="shared" si="63"/>
        <v>44015.125000000036</v>
      </c>
      <c r="M90" s="4">
        <f t="shared" si="63"/>
        <v>44014.625000000036</v>
      </c>
      <c r="O90" s="7" t="s">
        <v>272</v>
      </c>
    </row>
    <row r="91" spans="1:16" s="4" customFormat="1" x14ac:dyDescent="0.35">
      <c r="A91" s="4">
        <f t="shared" ref="A91" si="65">A90+TIME(0,30,0)</f>
        <v>44014.354166666701</v>
      </c>
      <c r="B91" s="6">
        <f t="shared" si="63"/>
        <v>44014.437500000036</v>
      </c>
      <c r="C91" s="6">
        <f t="shared" si="63"/>
        <v>44014.479166666701</v>
      </c>
      <c r="D91" s="6">
        <f t="shared" si="63"/>
        <v>44014.687500000036</v>
      </c>
      <c r="E91" s="6">
        <f t="shared" si="63"/>
        <v>44014.729166666701</v>
      </c>
      <c r="F91" s="6">
        <f t="shared" si="63"/>
        <v>44014.770833333372</v>
      </c>
      <c r="G91" s="4">
        <f t="shared" si="63"/>
        <v>44014.812500000036</v>
      </c>
      <c r="H91" s="4">
        <f t="shared" si="63"/>
        <v>44014.854166666701</v>
      </c>
      <c r="I91" s="4">
        <f t="shared" si="63"/>
        <v>44014.875000000036</v>
      </c>
      <c r="J91" s="4">
        <f t="shared" si="63"/>
        <v>44014.979166666701</v>
      </c>
      <c r="K91" s="4">
        <f t="shared" si="63"/>
        <v>44015.062500000036</v>
      </c>
      <c r="L91" s="4">
        <f t="shared" si="63"/>
        <v>44015.145833333372</v>
      </c>
      <c r="M91" s="4">
        <f t="shared" si="63"/>
        <v>44014.645833333372</v>
      </c>
      <c r="O91" s="7" t="s">
        <v>16</v>
      </c>
    </row>
    <row r="92" spans="1:16" s="4" customFormat="1" x14ac:dyDescent="0.35">
      <c r="O92" s="14" t="s">
        <v>182</v>
      </c>
    </row>
    <row r="93" spans="1:16" s="4" customFormat="1" ht="28.25" customHeight="1" x14ac:dyDescent="0.35">
      <c r="A93" s="4">
        <f>A91+TIME(0,30,0)</f>
        <v>44014.375000000036</v>
      </c>
      <c r="B93" s="6">
        <f t="shared" ref="B93:M93" si="66">B91+TIME(0,30,0)</f>
        <v>44014.458333333372</v>
      </c>
      <c r="C93" s="6">
        <f t="shared" si="66"/>
        <v>44014.500000000036</v>
      </c>
      <c r="D93" s="6">
        <f t="shared" si="66"/>
        <v>44014.708333333372</v>
      </c>
      <c r="E93" s="6">
        <f t="shared" si="66"/>
        <v>44014.750000000036</v>
      </c>
      <c r="F93" s="4">
        <f t="shared" si="66"/>
        <v>44014.791666666708</v>
      </c>
      <c r="G93" s="4">
        <f t="shared" si="66"/>
        <v>44014.833333333372</v>
      </c>
      <c r="H93" s="4">
        <f t="shared" si="66"/>
        <v>44014.875000000036</v>
      </c>
      <c r="I93" s="4">
        <f t="shared" si="66"/>
        <v>44014.895833333372</v>
      </c>
      <c r="J93" s="4">
        <f t="shared" si="66"/>
        <v>44015.000000000036</v>
      </c>
      <c r="K93" s="4">
        <f t="shared" si="66"/>
        <v>44015.083333333372</v>
      </c>
      <c r="L93" s="4">
        <f t="shared" si="66"/>
        <v>44015.166666666708</v>
      </c>
      <c r="M93" s="4">
        <f t="shared" si="66"/>
        <v>44014.666666666708</v>
      </c>
      <c r="O93" s="15" t="s">
        <v>126</v>
      </c>
      <c r="P93" s="4" t="s">
        <v>127</v>
      </c>
    </row>
    <row r="94" spans="1:16" s="4" customFormat="1" x14ac:dyDescent="0.35">
      <c r="A94" s="6">
        <f>A93+TIME(1,0,0)</f>
        <v>44014.416666666701</v>
      </c>
      <c r="B94" s="6">
        <f t="shared" ref="B94:M94" si="67">B93+TIME(1,0,0)</f>
        <v>44014.500000000036</v>
      </c>
      <c r="C94" s="6">
        <f t="shared" si="67"/>
        <v>44014.541666666701</v>
      </c>
      <c r="D94" s="6">
        <f t="shared" si="67"/>
        <v>44014.750000000036</v>
      </c>
      <c r="E94" s="4">
        <f t="shared" si="67"/>
        <v>44014.791666666701</v>
      </c>
      <c r="F94" s="4">
        <f t="shared" si="67"/>
        <v>44014.833333333372</v>
      </c>
      <c r="G94" s="4">
        <f t="shared" si="67"/>
        <v>44014.875000000036</v>
      </c>
      <c r="H94" s="4">
        <f t="shared" si="67"/>
        <v>44014.916666666701</v>
      </c>
      <c r="I94" s="4">
        <f t="shared" si="67"/>
        <v>44014.937500000036</v>
      </c>
      <c r="J94" s="4">
        <f t="shared" si="67"/>
        <v>44015.041666666701</v>
      </c>
      <c r="K94" s="4">
        <f t="shared" si="67"/>
        <v>44015.125000000036</v>
      </c>
      <c r="L94" s="4">
        <f t="shared" si="67"/>
        <v>44015.208333333372</v>
      </c>
      <c r="M94" s="4">
        <f t="shared" si="67"/>
        <v>44014.708333333372</v>
      </c>
      <c r="O94" s="13" t="s">
        <v>128</v>
      </c>
    </row>
    <row r="95" spans="1:16" s="4" customFormat="1" x14ac:dyDescent="0.35">
      <c r="O95" s="7"/>
    </row>
    <row r="96" spans="1:16" s="4" customFormat="1" x14ac:dyDescent="0.35">
      <c r="O96" s="13" t="s">
        <v>129</v>
      </c>
    </row>
    <row r="97" spans="1:20" s="4" customFormat="1" x14ac:dyDescent="0.35">
      <c r="A97" s="6">
        <f>A94-TIME(2,0,0)</f>
        <v>44014.333333333365</v>
      </c>
      <c r="B97" s="6">
        <f>B94-TIME(2,0,0)</f>
        <v>44014.416666666701</v>
      </c>
      <c r="C97" s="6">
        <f>C94-TIME(2,0,0)</f>
        <v>44014.458333333365</v>
      </c>
      <c r="D97" s="6">
        <f t="shared" ref="D97:M97" si="68">D94-TIME(2,0,0)</f>
        <v>44014.666666666701</v>
      </c>
      <c r="E97" s="6">
        <f t="shared" si="68"/>
        <v>44014.708333333365</v>
      </c>
      <c r="F97" s="4">
        <f t="shared" si="68"/>
        <v>44014.750000000036</v>
      </c>
      <c r="G97" s="4">
        <f t="shared" si="68"/>
        <v>44014.791666666701</v>
      </c>
      <c r="H97" s="4">
        <f t="shared" si="68"/>
        <v>44014.833333333365</v>
      </c>
      <c r="I97" s="4">
        <f t="shared" si="68"/>
        <v>44014.854166666701</v>
      </c>
      <c r="J97" s="4">
        <f t="shared" si="68"/>
        <v>44014.958333333365</v>
      </c>
      <c r="K97" s="4">
        <f t="shared" si="68"/>
        <v>44015.041666666701</v>
      </c>
      <c r="L97" s="4">
        <f t="shared" si="68"/>
        <v>44015.125000000036</v>
      </c>
      <c r="M97" s="4">
        <f t="shared" si="68"/>
        <v>44014.625000000036</v>
      </c>
      <c r="O97" s="13" t="s">
        <v>99</v>
      </c>
      <c r="P97" s="4" t="s">
        <v>100</v>
      </c>
    </row>
    <row r="98" spans="1:20" s="4" customFormat="1" ht="43.5" x14ac:dyDescent="0.35">
      <c r="O98" s="13" t="s">
        <v>137</v>
      </c>
      <c r="Q98" s="13" t="s">
        <v>273</v>
      </c>
      <c r="S98" s="32" t="s">
        <v>295</v>
      </c>
      <c r="T98" s="23"/>
    </row>
    <row r="99" spans="1:20" s="4" customFormat="1" ht="29" x14ac:dyDescent="0.35">
      <c r="A99" s="6">
        <f>A97+TIME(0,30,0)</f>
        <v>44014.354166666701</v>
      </c>
      <c r="B99" s="6">
        <f t="shared" ref="B99:M99" si="69">B97+TIME(0,30,0)</f>
        <v>44014.437500000036</v>
      </c>
      <c r="C99" s="6">
        <f t="shared" si="69"/>
        <v>44014.479166666701</v>
      </c>
      <c r="D99" s="6">
        <f t="shared" si="69"/>
        <v>44014.687500000036</v>
      </c>
      <c r="E99" s="6">
        <f t="shared" si="69"/>
        <v>44014.729166666701</v>
      </c>
      <c r="F99" s="4">
        <f t="shared" si="69"/>
        <v>44014.770833333372</v>
      </c>
      <c r="G99" s="4">
        <f t="shared" si="69"/>
        <v>44014.812500000036</v>
      </c>
      <c r="H99" s="4">
        <f t="shared" si="69"/>
        <v>44014.854166666701</v>
      </c>
      <c r="I99" s="4">
        <f t="shared" si="69"/>
        <v>44014.875000000036</v>
      </c>
      <c r="J99" s="4">
        <f t="shared" si="69"/>
        <v>44014.979166666701</v>
      </c>
      <c r="K99" s="4">
        <f t="shared" si="69"/>
        <v>44015.062500000036</v>
      </c>
      <c r="L99" s="4">
        <f t="shared" si="69"/>
        <v>44015.145833333372</v>
      </c>
      <c r="M99" s="4">
        <f t="shared" si="69"/>
        <v>44014.645833333372</v>
      </c>
      <c r="O99" s="5" t="s">
        <v>130</v>
      </c>
      <c r="P99" s="4" t="s">
        <v>133</v>
      </c>
      <c r="Q99" s="5" t="s">
        <v>138</v>
      </c>
      <c r="R99" s="5" t="s">
        <v>141</v>
      </c>
      <c r="S99" s="33" t="s">
        <v>258</v>
      </c>
      <c r="T99" s="23" t="s">
        <v>259</v>
      </c>
    </row>
    <row r="100" spans="1:20" s="4" customFormat="1" ht="29" x14ac:dyDescent="0.35">
      <c r="A100" s="6">
        <f>A99+TIME(0,30,0)</f>
        <v>44014.375000000036</v>
      </c>
      <c r="B100" s="6">
        <f t="shared" ref="B100:M103" si="70">B99+TIME(0,30,0)</f>
        <v>44014.458333333372</v>
      </c>
      <c r="C100" s="6">
        <f t="shared" si="70"/>
        <v>44014.500000000036</v>
      </c>
      <c r="D100" s="6">
        <f t="shared" si="70"/>
        <v>44014.708333333372</v>
      </c>
      <c r="E100" s="6">
        <f t="shared" si="70"/>
        <v>44014.750000000036</v>
      </c>
      <c r="F100" s="4">
        <f t="shared" si="70"/>
        <v>44014.791666666708</v>
      </c>
      <c r="G100" s="4">
        <f t="shared" si="70"/>
        <v>44014.833333333372</v>
      </c>
      <c r="H100" s="4">
        <f t="shared" si="70"/>
        <v>44014.875000000036</v>
      </c>
      <c r="I100" s="4">
        <f t="shared" si="70"/>
        <v>44014.895833333372</v>
      </c>
      <c r="J100" s="4">
        <f t="shared" si="70"/>
        <v>44015.000000000036</v>
      </c>
      <c r="K100" s="4">
        <f t="shared" si="70"/>
        <v>44015.083333333372</v>
      </c>
      <c r="L100" s="4">
        <f t="shared" si="70"/>
        <v>44015.166666666708</v>
      </c>
      <c r="M100" s="4">
        <f t="shared" si="70"/>
        <v>44014.666666666708</v>
      </c>
      <c r="O100" s="5" t="s">
        <v>131</v>
      </c>
      <c r="P100" s="4" t="s">
        <v>134</v>
      </c>
      <c r="Q100" s="5" t="s">
        <v>139</v>
      </c>
      <c r="R100" s="5" t="s">
        <v>142</v>
      </c>
      <c r="S100" s="23"/>
      <c r="T100" s="23"/>
    </row>
    <row r="101" spans="1:20" s="4" customFormat="1" ht="43.5" x14ac:dyDescent="0.35">
      <c r="A101" s="6">
        <f t="shared" ref="A101" si="71">A100+TIME(0,30,0)</f>
        <v>44014.395833333372</v>
      </c>
      <c r="B101" s="6">
        <f t="shared" si="70"/>
        <v>44014.479166666708</v>
      </c>
      <c r="C101" s="6">
        <f t="shared" si="70"/>
        <v>44014.520833333372</v>
      </c>
      <c r="D101" s="6">
        <f t="shared" si="70"/>
        <v>44014.729166666708</v>
      </c>
      <c r="E101" s="4">
        <f t="shared" si="70"/>
        <v>44014.770833333372</v>
      </c>
      <c r="F101" s="4">
        <f t="shared" si="70"/>
        <v>44014.812500000044</v>
      </c>
      <c r="G101" s="4">
        <f t="shared" si="70"/>
        <v>44014.854166666708</v>
      </c>
      <c r="H101" s="4">
        <f t="shared" si="70"/>
        <v>44014.895833333372</v>
      </c>
      <c r="I101" s="4">
        <f t="shared" si="70"/>
        <v>44014.916666666708</v>
      </c>
      <c r="J101" s="4">
        <f t="shared" si="70"/>
        <v>44015.020833333372</v>
      </c>
      <c r="K101" s="4">
        <f t="shared" si="70"/>
        <v>44015.104166666708</v>
      </c>
      <c r="L101" s="4">
        <f t="shared" si="70"/>
        <v>44015.187500000044</v>
      </c>
      <c r="M101" s="4">
        <f t="shared" si="70"/>
        <v>44014.687500000044</v>
      </c>
      <c r="O101" s="5" t="s">
        <v>132</v>
      </c>
      <c r="P101" s="4" t="s">
        <v>135</v>
      </c>
      <c r="Q101" s="5" t="s">
        <v>140</v>
      </c>
      <c r="R101" s="5" t="s">
        <v>143</v>
      </c>
      <c r="S101" s="29" t="s">
        <v>260</v>
      </c>
      <c r="T101" s="23" t="s">
        <v>261</v>
      </c>
    </row>
    <row r="102" spans="1:20" s="4" customFormat="1" x14ac:dyDescent="0.35">
      <c r="A102" s="6">
        <f t="shared" ref="A102" si="72">A101+TIME(0,30,0)</f>
        <v>44014.416666666708</v>
      </c>
      <c r="B102" s="6">
        <f t="shared" si="70"/>
        <v>44014.500000000044</v>
      </c>
      <c r="C102" s="6">
        <f t="shared" si="70"/>
        <v>44014.541666666708</v>
      </c>
      <c r="D102" s="6">
        <f t="shared" si="70"/>
        <v>44014.750000000044</v>
      </c>
      <c r="E102" s="4">
        <f t="shared" si="70"/>
        <v>44014.791666666708</v>
      </c>
      <c r="F102" s="4">
        <f t="shared" si="70"/>
        <v>44014.833333333379</v>
      </c>
      <c r="G102" s="4">
        <f t="shared" si="70"/>
        <v>44014.875000000044</v>
      </c>
      <c r="H102" s="4">
        <f t="shared" si="70"/>
        <v>44014.916666666708</v>
      </c>
      <c r="I102" s="4">
        <f t="shared" si="70"/>
        <v>44014.937500000044</v>
      </c>
      <c r="J102" s="4">
        <f t="shared" si="70"/>
        <v>44015.041666666708</v>
      </c>
      <c r="K102" s="4">
        <f t="shared" si="70"/>
        <v>44015.125000000044</v>
      </c>
      <c r="L102" s="4">
        <f t="shared" si="70"/>
        <v>44015.208333333379</v>
      </c>
      <c r="M102" s="4">
        <f t="shared" si="70"/>
        <v>44014.708333333379</v>
      </c>
      <c r="O102" s="7" t="s">
        <v>136</v>
      </c>
      <c r="Q102" s="7" t="s">
        <v>274</v>
      </c>
      <c r="S102" s="23"/>
      <c r="T102" s="23"/>
    </row>
    <row r="103" spans="1:20" s="4" customFormat="1" x14ac:dyDescent="0.35">
      <c r="A103" s="6">
        <f t="shared" ref="A103" si="73">A102+TIME(0,30,0)</f>
        <v>44014.437500000044</v>
      </c>
      <c r="B103" s="6">
        <f t="shared" si="70"/>
        <v>44014.520833333379</v>
      </c>
      <c r="C103" s="6">
        <f t="shared" si="70"/>
        <v>44014.562500000044</v>
      </c>
      <c r="D103" s="4">
        <f t="shared" si="70"/>
        <v>44014.770833333379</v>
      </c>
      <c r="E103" s="4">
        <f t="shared" si="70"/>
        <v>44014.812500000044</v>
      </c>
      <c r="F103" s="4">
        <f t="shared" si="70"/>
        <v>44014.854166666715</v>
      </c>
      <c r="G103" s="4">
        <f t="shared" si="70"/>
        <v>44014.895833333379</v>
      </c>
      <c r="H103" s="4">
        <f t="shared" si="70"/>
        <v>44014.937500000044</v>
      </c>
      <c r="I103" s="4">
        <f t="shared" si="70"/>
        <v>44014.958333333379</v>
      </c>
      <c r="J103" s="4">
        <f t="shared" si="70"/>
        <v>44015.062500000044</v>
      </c>
      <c r="K103" s="4">
        <f t="shared" si="70"/>
        <v>44015.145833333379</v>
      </c>
      <c r="L103" s="4">
        <f t="shared" si="70"/>
        <v>44015.229166666715</v>
      </c>
      <c r="M103" s="4">
        <f t="shared" si="70"/>
        <v>44014.729166666715</v>
      </c>
      <c r="O103" s="7" t="s">
        <v>85</v>
      </c>
      <c r="Q103" s="7" t="s">
        <v>16</v>
      </c>
      <c r="S103" s="7" t="s">
        <v>16</v>
      </c>
    </row>
    <row r="104" spans="1:20" s="4" customFormat="1" ht="29.5" customHeight="1" x14ac:dyDescent="0.35">
      <c r="O104" s="14" t="s">
        <v>296</v>
      </c>
      <c r="Q104" s="13" t="s">
        <v>297</v>
      </c>
      <c r="S104" s="13" t="s">
        <v>298</v>
      </c>
    </row>
    <row r="105" spans="1:20" s="4" customFormat="1" ht="59.5" customHeight="1" x14ac:dyDescent="0.35">
      <c r="A105" s="6">
        <f>A103+TIME(0,15,0)</f>
        <v>44014.447916666708</v>
      </c>
      <c r="B105" s="6">
        <f t="shared" ref="B105:M105" si="74">B103+TIME(0,15,0)</f>
        <v>44014.531250000044</v>
      </c>
      <c r="C105" s="6">
        <f t="shared" si="74"/>
        <v>44014.572916666708</v>
      </c>
      <c r="D105" s="4">
        <f t="shared" si="74"/>
        <v>44014.781250000044</v>
      </c>
      <c r="E105" s="4">
        <f t="shared" si="74"/>
        <v>44014.822916666708</v>
      </c>
      <c r="F105" s="4">
        <f t="shared" si="74"/>
        <v>44014.864583333379</v>
      </c>
      <c r="G105" s="4">
        <f t="shared" si="74"/>
        <v>44014.906250000044</v>
      </c>
      <c r="H105" s="4">
        <f t="shared" si="74"/>
        <v>44014.947916666708</v>
      </c>
      <c r="I105" s="4">
        <f t="shared" si="74"/>
        <v>44014.968750000044</v>
      </c>
      <c r="J105" s="4">
        <f t="shared" si="74"/>
        <v>44015.072916666708</v>
      </c>
      <c r="K105" s="4">
        <f t="shared" si="74"/>
        <v>44015.156250000044</v>
      </c>
      <c r="L105" s="4">
        <f t="shared" si="74"/>
        <v>44015.239583333379</v>
      </c>
      <c r="M105" s="4">
        <f t="shared" si="74"/>
        <v>44014.739583333379</v>
      </c>
      <c r="O105" s="15" t="s">
        <v>144</v>
      </c>
      <c r="P105" s="5" t="s">
        <v>145</v>
      </c>
      <c r="Q105" s="5" t="s">
        <v>146</v>
      </c>
      <c r="R105" s="5" t="s">
        <v>147</v>
      </c>
      <c r="S105" s="5" t="s">
        <v>246</v>
      </c>
      <c r="T105" s="5" t="s">
        <v>247</v>
      </c>
    </row>
    <row r="106" spans="1:20" s="4" customFormat="1" ht="18" customHeight="1" x14ac:dyDescent="0.35">
      <c r="A106" s="6">
        <f>A105+TIME(1,0,0)</f>
        <v>44014.489583333372</v>
      </c>
      <c r="B106" s="6">
        <f t="shared" ref="B106:M106" si="75">B105+TIME(1,0,0)</f>
        <v>44014.572916666708</v>
      </c>
      <c r="C106" s="6">
        <f t="shared" si="75"/>
        <v>44014.614583333372</v>
      </c>
      <c r="D106" s="4">
        <f t="shared" si="75"/>
        <v>44014.822916666708</v>
      </c>
      <c r="E106" s="4">
        <f t="shared" si="75"/>
        <v>44014.864583333372</v>
      </c>
      <c r="F106" s="4">
        <f t="shared" si="75"/>
        <v>44014.906250000044</v>
      </c>
      <c r="G106" s="4">
        <f t="shared" si="75"/>
        <v>44014.947916666708</v>
      </c>
      <c r="H106" s="4">
        <f t="shared" si="75"/>
        <v>44014.989583333372</v>
      </c>
      <c r="I106" s="4">
        <f t="shared" si="75"/>
        <v>44015.010416666708</v>
      </c>
      <c r="J106" s="4">
        <f t="shared" si="75"/>
        <v>44015.114583333372</v>
      </c>
      <c r="K106" s="4">
        <f t="shared" si="75"/>
        <v>44015.197916666708</v>
      </c>
      <c r="L106" s="4">
        <f t="shared" si="75"/>
        <v>44015.281250000044</v>
      </c>
      <c r="M106" s="4">
        <f t="shared" si="75"/>
        <v>44014.781250000044</v>
      </c>
      <c r="O106" s="7" t="s">
        <v>85</v>
      </c>
      <c r="Q106" s="7" t="s">
        <v>85</v>
      </c>
      <c r="S106" s="7" t="s">
        <v>85</v>
      </c>
    </row>
    <row r="107" spans="1:20" s="4" customFormat="1" ht="29" x14ac:dyDescent="0.35">
      <c r="O107" s="14" t="s">
        <v>287</v>
      </c>
      <c r="Q107" s="13" t="s">
        <v>215</v>
      </c>
      <c r="S107" s="30" t="s">
        <v>288</v>
      </c>
      <c r="T107" s="23"/>
    </row>
    <row r="108" spans="1:20" s="4" customFormat="1" ht="29" x14ac:dyDescent="0.35">
      <c r="A108" s="6">
        <f>A106+TIME(0,15,0)</f>
        <v>44014.500000000036</v>
      </c>
      <c r="B108" s="6">
        <f t="shared" ref="B108:M108" si="76">B106+TIME(0,15,0)</f>
        <v>44014.583333333372</v>
      </c>
      <c r="C108" s="6">
        <f t="shared" si="76"/>
        <v>44014.625000000036</v>
      </c>
      <c r="D108" s="4">
        <f t="shared" si="76"/>
        <v>44014.833333333372</v>
      </c>
      <c r="E108" s="4">
        <f t="shared" si="76"/>
        <v>44014.875000000036</v>
      </c>
      <c r="F108" s="4">
        <f t="shared" si="76"/>
        <v>44014.916666666708</v>
      </c>
      <c r="G108" s="4">
        <f t="shared" si="76"/>
        <v>44014.958333333372</v>
      </c>
      <c r="H108" s="4">
        <f t="shared" si="76"/>
        <v>44015.000000000036</v>
      </c>
      <c r="I108" s="4">
        <f t="shared" si="76"/>
        <v>44015.020833333372</v>
      </c>
      <c r="J108" s="4">
        <f t="shared" si="76"/>
        <v>44015.125000000036</v>
      </c>
      <c r="K108" s="4">
        <f t="shared" si="76"/>
        <v>44015.208333333372</v>
      </c>
      <c r="L108" s="4">
        <f t="shared" si="76"/>
        <v>44015.291666666708</v>
      </c>
      <c r="M108" s="4">
        <f t="shared" si="76"/>
        <v>44014.791666666708</v>
      </c>
      <c r="O108" s="15" t="s">
        <v>148</v>
      </c>
      <c r="P108" s="4" t="s">
        <v>150</v>
      </c>
      <c r="Q108" s="5" t="s">
        <v>149</v>
      </c>
      <c r="R108" s="4" t="s">
        <v>151</v>
      </c>
      <c r="S108" s="29" t="s">
        <v>248</v>
      </c>
      <c r="T108" s="31" t="s">
        <v>249</v>
      </c>
    </row>
    <row r="109" spans="1:20" s="4" customFormat="1" x14ac:dyDescent="0.35">
      <c r="A109" s="6">
        <f>A108+TIME(1,0,0)</f>
        <v>44014.541666666701</v>
      </c>
      <c r="B109" s="6">
        <f t="shared" ref="B109:M109" si="77">B108+TIME(1,0,0)</f>
        <v>44014.625000000036</v>
      </c>
      <c r="C109" s="6">
        <f t="shared" si="77"/>
        <v>44014.666666666701</v>
      </c>
      <c r="D109" s="4">
        <f t="shared" si="77"/>
        <v>44014.875000000036</v>
      </c>
      <c r="E109" s="4">
        <f t="shared" si="77"/>
        <v>44014.916666666701</v>
      </c>
      <c r="F109" s="4">
        <f t="shared" si="77"/>
        <v>44014.958333333372</v>
      </c>
      <c r="G109" s="4">
        <f t="shared" si="77"/>
        <v>44015.000000000036</v>
      </c>
      <c r="H109" s="4">
        <f t="shared" si="77"/>
        <v>44015.041666666701</v>
      </c>
      <c r="I109" s="4">
        <f t="shared" si="77"/>
        <v>44015.062500000036</v>
      </c>
      <c r="J109" s="4">
        <f t="shared" si="77"/>
        <v>44015.166666666701</v>
      </c>
      <c r="K109" s="4">
        <f t="shared" si="77"/>
        <v>44015.250000000036</v>
      </c>
      <c r="L109" s="4">
        <f t="shared" si="77"/>
        <v>44015.333333333372</v>
      </c>
      <c r="M109" s="4">
        <f t="shared" si="77"/>
        <v>44014.833333333372</v>
      </c>
      <c r="O109" s="13" t="s">
        <v>152</v>
      </c>
      <c r="Q109" s="7"/>
    </row>
    <row r="110" spans="1:20" s="4" customFormat="1" x14ac:dyDescent="0.35">
      <c r="O110" s="14" t="s">
        <v>153</v>
      </c>
    </row>
    <row r="111" spans="1:20" s="4" customFormat="1" x14ac:dyDescent="0.35">
      <c r="O111" s="7"/>
    </row>
    <row r="112" spans="1:20" s="4" customFormat="1" x14ac:dyDescent="0.35">
      <c r="O112" s="13" t="s">
        <v>154</v>
      </c>
    </row>
    <row r="113" spans="1:16" s="4" customFormat="1" x14ac:dyDescent="0.35">
      <c r="A113" s="4">
        <f t="shared" ref="A113:I113" si="78">A109+TIME(6,0,0)</f>
        <v>44014.791666666701</v>
      </c>
      <c r="B113" s="4">
        <f t="shared" si="78"/>
        <v>44014.875000000036</v>
      </c>
      <c r="C113" s="4">
        <f t="shared" si="78"/>
        <v>44014.916666666701</v>
      </c>
      <c r="D113" s="4">
        <f t="shared" si="78"/>
        <v>44015.125000000036</v>
      </c>
      <c r="E113" s="4">
        <f t="shared" si="78"/>
        <v>44015.166666666701</v>
      </c>
      <c r="F113" s="4">
        <f t="shared" si="78"/>
        <v>44015.208333333372</v>
      </c>
      <c r="G113" s="4">
        <f t="shared" si="78"/>
        <v>44015.250000000036</v>
      </c>
      <c r="H113" s="4">
        <f t="shared" si="78"/>
        <v>44015.291666666701</v>
      </c>
      <c r="I113" s="4">
        <f t="shared" si="78"/>
        <v>44015.312500000036</v>
      </c>
      <c r="J113" s="6">
        <f>J109+TIME(6,0,0)</f>
        <v>44015.416666666701</v>
      </c>
      <c r="K113" s="6">
        <f t="shared" ref="K113:M113" si="79">K109+TIME(6,0,0)</f>
        <v>44015.500000000036</v>
      </c>
      <c r="L113" s="6">
        <f t="shared" si="79"/>
        <v>44015.583333333372</v>
      </c>
      <c r="M113" s="4">
        <f t="shared" si="79"/>
        <v>44015.083333333372</v>
      </c>
      <c r="O113" s="13" t="s">
        <v>99</v>
      </c>
      <c r="P113" s="4" t="s">
        <v>100</v>
      </c>
    </row>
    <row r="114" spans="1:16" s="4" customFormat="1" x14ac:dyDescent="0.35">
      <c r="J114" s="6"/>
      <c r="K114" s="6"/>
      <c r="L114" s="6"/>
      <c r="O114" s="13" t="s">
        <v>299</v>
      </c>
    </row>
    <row r="115" spans="1:16" s="4" customFormat="1" ht="32.4" customHeight="1" x14ac:dyDescent="0.35">
      <c r="A115" s="4">
        <f>A113+TIME(0,30,0)</f>
        <v>44014.812500000036</v>
      </c>
      <c r="B115" s="4">
        <f t="shared" ref="B115:M115" si="80">B113+TIME(0,30,0)</f>
        <v>44014.895833333372</v>
      </c>
      <c r="C115" s="4">
        <f t="shared" si="80"/>
        <v>44014.937500000036</v>
      </c>
      <c r="D115" s="4">
        <f t="shared" si="80"/>
        <v>44015.145833333372</v>
      </c>
      <c r="E115" s="4">
        <f t="shared" si="80"/>
        <v>44015.187500000036</v>
      </c>
      <c r="F115" s="4">
        <f t="shared" si="80"/>
        <v>44015.229166666708</v>
      </c>
      <c r="G115" s="4">
        <f t="shared" si="80"/>
        <v>44015.270833333372</v>
      </c>
      <c r="H115" s="4">
        <f t="shared" si="80"/>
        <v>44015.312500000036</v>
      </c>
      <c r="I115" s="4">
        <f t="shared" si="80"/>
        <v>44015.333333333372</v>
      </c>
      <c r="J115" s="6">
        <f t="shared" si="80"/>
        <v>44015.437500000036</v>
      </c>
      <c r="K115" s="6">
        <f t="shared" si="80"/>
        <v>44015.520833333372</v>
      </c>
      <c r="L115" s="6">
        <f t="shared" si="80"/>
        <v>44015.604166666708</v>
      </c>
      <c r="M115" s="4">
        <f t="shared" si="80"/>
        <v>44015.104166666708</v>
      </c>
      <c r="O115" s="15" t="s">
        <v>156</v>
      </c>
      <c r="P115" s="4" t="s">
        <v>155</v>
      </c>
    </row>
    <row r="116" spans="1:16" s="4" customFormat="1" x14ac:dyDescent="0.35">
      <c r="A116" s="4">
        <f>A115+TIME(1,0,0)</f>
        <v>44014.854166666701</v>
      </c>
      <c r="B116" s="4">
        <f t="shared" ref="B116:M116" si="81">B115+TIME(1,0,0)</f>
        <v>44014.937500000036</v>
      </c>
      <c r="C116" s="4">
        <f t="shared" si="81"/>
        <v>44014.979166666701</v>
      </c>
      <c r="D116" s="4">
        <f t="shared" si="81"/>
        <v>44015.187500000036</v>
      </c>
      <c r="E116" s="4">
        <f t="shared" si="81"/>
        <v>44015.229166666701</v>
      </c>
      <c r="F116" s="4">
        <f t="shared" si="81"/>
        <v>44015.270833333372</v>
      </c>
      <c r="G116" s="4">
        <f t="shared" si="81"/>
        <v>44015.312500000036</v>
      </c>
      <c r="H116" s="4">
        <f t="shared" si="81"/>
        <v>44015.354166666701</v>
      </c>
      <c r="I116" s="4">
        <f t="shared" si="81"/>
        <v>44015.375000000036</v>
      </c>
      <c r="J116" s="6">
        <f t="shared" si="81"/>
        <v>44015.479166666701</v>
      </c>
      <c r="K116" s="6">
        <f t="shared" si="81"/>
        <v>44015.562500000036</v>
      </c>
      <c r="L116" s="6">
        <f t="shared" si="81"/>
        <v>44015.645833333372</v>
      </c>
      <c r="M116" s="4">
        <f t="shared" si="81"/>
        <v>44015.145833333372</v>
      </c>
      <c r="O116" s="4" t="s">
        <v>86</v>
      </c>
    </row>
    <row r="117" spans="1:16" s="4" customFormat="1" ht="29" x14ac:dyDescent="0.35">
      <c r="O117" s="13" t="s">
        <v>275</v>
      </c>
    </row>
    <row r="118" spans="1:16" s="4" customFormat="1" ht="43.5" x14ac:dyDescent="0.35">
      <c r="A118" s="4">
        <f>A116+TIME(1,0,0)</f>
        <v>44014.895833333365</v>
      </c>
      <c r="B118" s="4">
        <f t="shared" ref="B118:M118" si="82">B116+TIME(1,0,0)</f>
        <v>44014.979166666701</v>
      </c>
      <c r="C118" s="4">
        <f t="shared" si="82"/>
        <v>44015.020833333365</v>
      </c>
      <c r="D118" s="4">
        <f t="shared" si="82"/>
        <v>44015.229166666701</v>
      </c>
      <c r="E118" s="4">
        <f t="shared" si="82"/>
        <v>44015.270833333365</v>
      </c>
      <c r="F118" s="4">
        <f t="shared" si="82"/>
        <v>44015.312500000036</v>
      </c>
      <c r="G118" s="4">
        <f t="shared" si="82"/>
        <v>44015.354166666701</v>
      </c>
      <c r="H118" s="6">
        <f t="shared" si="82"/>
        <v>44015.395833333365</v>
      </c>
      <c r="I118" s="6">
        <f t="shared" si="82"/>
        <v>44015.416666666701</v>
      </c>
      <c r="J118" s="6">
        <f t="shared" si="82"/>
        <v>44015.520833333365</v>
      </c>
      <c r="K118" s="6">
        <f t="shared" si="82"/>
        <v>44015.604166666701</v>
      </c>
      <c r="L118" s="6">
        <f t="shared" si="82"/>
        <v>44015.687500000036</v>
      </c>
      <c r="M118" s="4">
        <f t="shared" si="82"/>
        <v>44015.187500000036</v>
      </c>
      <c r="O118" s="5" t="s">
        <v>159</v>
      </c>
      <c r="P118" s="4" t="s">
        <v>157</v>
      </c>
    </row>
    <row r="119" spans="1:16" s="4" customFormat="1" ht="43.5" x14ac:dyDescent="0.35">
      <c r="A119" s="4">
        <f>A118+TIME(0,30,0)</f>
        <v>44014.916666666701</v>
      </c>
      <c r="B119" s="4">
        <f t="shared" ref="B119:M121" si="83">B118+TIME(0,30,0)</f>
        <v>44015.000000000036</v>
      </c>
      <c r="C119" s="4">
        <f t="shared" si="83"/>
        <v>44015.041666666701</v>
      </c>
      <c r="D119" s="4">
        <f t="shared" si="83"/>
        <v>44015.250000000036</v>
      </c>
      <c r="E119" s="4">
        <f t="shared" si="83"/>
        <v>44015.291666666701</v>
      </c>
      <c r="F119" s="4">
        <f t="shared" si="83"/>
        <v>44015.333333333372</v>
      </c>
      <c r="G119" s="4">
        <f t="shared" si="83"/>
        <v>44015.375000000036</v>
      </c>
      <c r="H119" s="6">
        <f t="shared" si="83"/>
        <v>44015.416666666701</v>
      </c>
      <c r="I119" s="6">
        <f t="shared" si="83"/>
        <v>44015.437500000036</v>
      </c>
      <c r="J119" s="6">
        <f t="shared" si="83"/>
        <v>44015.541666666701</v>
      </c>
      <c r="K119" s="6">
        <f t="shared" si="83"/>
        <v>44015.625000000036</v>
      </c>
      <c r="L119" s="6">
        <f t="shared" si="83"/>
        <v>44015.708333333372</v>
      </c>
      <c r="M119" s="4">
        <f t="shared" si="83"/>
        <v>44015.208333333372</v>
      </c>
      <c r="O119" s="15" t="s">
        <v>160</v>
      </c>
      <c r="P119" s="5" t="s">
        <v>158</v>
      </c>
    </row>
    <row r="120" spans="1:16" s="4" customFormat="1" x14ac:dyDescent="0.35">
      <c r="A120" s="4">
        <f>A119+TIME(0,30,0)</f>
        <v>44014.937500000036</v>
      </c>
      <c r="B120" s="4">
        <f t="shared" si="83"/>
        <v>44015.020833333372</v>
      </c>
      <c r="C120" s="4">
        <f t="shared" si="83"/>
        <v>44015.062500000036</v>
      </c>
      <c r="D120" s="4">
        <f t="shared" si="83"/>
        <v>44015.270833333372</v>
      </c>
      <c r="E120" s="4">
        <f t="shared" si="83"/>
        <v>44015.312500000036</v>
      </c>
      <c r="F120" s="4">
        <f t="shared" si="83"/>
        <v>44015.354166666708</v>
      </c>
      <c r="G120" s="6">
        <f t="shared" si="83"/>
        <v>44015.395833333372</v>
      </c>
      <c r="H120" s="6">
        <f t="shared" si="83"/>
        <v>44015.437500000036</v>
      </c>
      <c r="I120" s="6">
        <f t="shared" si="83"/>
        <v>44015.458333333372</v>
      </c>
      <c r="J120" s="6">
        <f t="shared" si="83"/>
        <v>44015.562500000036</v>
      </c>
      <c r="K120" s="6">
        <f t="shared" si="83"/>
        <v>44015.645833333372</v>
      </c>
      <c r="L120" s="6">
        <f t="shared" si="83"/>
        <v>44015.729166666708</v>
      </c>
      <c r="M120" s="4">
        <f t="shared" si="83"/>
        <v>44015.229166666708</v>
      </c>
      <c r="O120" s="7" t="s">
        <v>276</v>
      </c>
    </row>
    <row r="121" spans="1:16" s="4" customFormat="1" x14ac:dyDescent="0.35">
      <c r="A121" s="4">
        <f>A120+TIME(0,30,0)</f>
        <v>44014.958333333372</v>
      </c>
      <c r="B121" s="4">
        <f t="shared" si="83"/>
        <v>44015.041666666708</v>
      </c>
      <c r="C121" s="4">
        <f t="shared" si="83"/>
        <v>44015.083333333372</v>
      </c>
      <c r="D121" s="4">
        <f t="shared" si="83"/>
        <v>44015.291666666708</v>
      </c>
      <c r="E121" s="4">
        <f t="shared" si="83"/>
        <v>44015.333333333372</v>
      </c>
      <c r="F121" s="4">
        <f t="shared" si="83"/>
        <v>44015.375000000044</v>
      </c>
      <c r="G121" s="6">
        <f t="shared" si="83"/>
        <v>44015.416666666708</v>
      </c>
      <c r="H121" s="6">
        <f t="shared" si="83"/>
        <v>44015.458333333372</v>
      </c>
      <c r="I121" s="6">
        <f t="shared" si="83"/>
        <v>44015.479166666708</v>
      </c>
      <c r="J121" s="6">
        <f t="shared" si="83"/>
        <v>44015.583333333372</v>
      </c>
      <c r="K121" s="6">
        <f t="shared" si="83"/>
        <v>44015.666666666708</v>
      </c>
      <c r="L121" s="6">
        <f t="shared" si="83"/>
        <v>44015.750000000044</v>
      </c>
      <c r="M121" s="4">
        <f t="shared" si="83"/>
        <v>44015.250000000044</v>
      </c>
      <c r="O121" s="14" t="s">
        <v>161</v>
      </c>
    </row>
    <row r="122" spans="1:16" s="4" customFormat="1" x14ac:dyDescent="0.35">
      <c r="O122" s="7"/>
    </row>
    <row r="123" spans="1:16" s="4" customFormat="1" x14ac:dyDescent="0.35">
      <c r="O123" s="13" t="s">
        <v>162</v>
      </c>
    </row>
    <row r="124" spans="1:16" s="4" customFormat="1" x14ac:dyDescent="0.35">
      <c r="O124" s="13" t="s">
        <v>300</v>
      </c>
    </row>
    <row r="125" spans="1:16" s="4" customFormat="1" ht="29" x14ac:dyDescent="0.35">
      <c r="A125" s="4">
        <f t="shared" ref="A125:D125" si="84">A121+TIME(1,30,0)</f>
        <v>44015.020833333372</v>
      </c>
      <c r="B125" s="4">
        <f t="shared" si="84"/>
        <v>44015.104166666708</v>
      </c>
      <c r="C125" s="4">
        <f t="shared" si="84"/>
        <v>44015.145833333372</v>
      </c>
      <c r="D125" s="4">
        <f t="shared" si="84"/>
        <v>44015.354166666708</v>
      </c>
      <c r="E125" s="6">
        <f>E121+TIME(1,30,0)</f>
        <v>44015.395833333372</v>
      </c>
      <c r="F125" s="6">
        <f t="shared" ref="F125:M125" si="85">F121+TIME(1,30,0)</f>
        <v>44015.437500000044</v>
      </c>
      <c r="G125" s="6">
        <f t="shared" si="85"/>
        <v>44015.479166666708</v>
      </c>
      <c r="H125" s="6">
        <f t="shared" si="85"/>
        <v>44015.520833333372</v>
      </c>
      <c r="I125" s="6">
        <f t="shared" si="85"/>
        <v>44015.541666666708</v>
      </c>
      <c r="J125" s="6">
        <f t="shared" si="85"/>
        <v>44015.645833333372</v>
      </c>
      <c r="K125" s="6">
        <f t="shared" si="85"/>
        <v>44015.729166666708</v>
      </c>
      <c r="L125" s="4">
        <f t="shared" si="85"/>
        <v>44015.812500000044</v>
      </c>
      <c r="M125" s="4">
        <f t="shared" si="85"/>
        <v>44015.312500000044</v>
      </c>
      <c r="O125" s="15" t="s">
        <v>166</v>
      </c>
      <c r="P125" s="4" t="s">
        <v>165</v>
      </c>
    </row>
    <row r="126" spans="1:16" s="4" customFormat="1" x14ac:dyDescent="0.35">
      <c r="A126" s="4">
        <f>A125+TIME(1,0,0)</f>
        <v>44015.062500000036</v>
      </c>
      <c r="B126" s="4">
        <f t="shared" ref="B126:M126" si="86">B125+TIME(1,0,0)</f>
        <v>44015.145833333372</v>
      </c>
      <c r="C126" s="4">
        <f t="shared" si="86"/>
        <v>44015.187500000036</v>
      </c>
      <c r="D126" s="6">
        <f t="shared" si="86"/>
        <v>44015.395833333372</v>
      </c>
      <c r="E126" s="6">
        <f t="shared" si="86"/>
        <v>44015.437500000036</v>
      </c>
      <c r="F126" s="6">
        <f t="shared" si="86"/>
        <v>44015.479166666708</v>
      </c>
      <c r="G126" s="6">
        <f t="shared" si="86"/>
        <v>44015.520833333372</v>
      </c>
      <c r="H126" s="6">
        <f t="shared" si="86"/>
        <v>44015.562500000036</v>
      </c>
      <c r="I126" s="6">
        <f t="shared" si="86"/>
        <v>44015.583333333372</v>
      </c>
      <c r="J126" s="6">
        <f t="shared" si="86"/>
        <v>44015.687500000036</v>
      </c>
      <c r="K126" s="4">
        <f t="shared" si="86"/>
        <v>44015.770833333372</v>
      </c>
      <c r="L126" s="4">
        <f t="shared" si="86"/>
        <v>44015.854166666708</v>
      </c>
      <c r="M126" s="4">
        <f t="shared" si="86"/>
        <v>44015.354166666708</v>
      </c>
      <c r="O126" s="13" t="s">
        <v>99</v>
      </c>
      <c r="P126" s="4" t="s">
        <v>100</v>
      </c>
    </row>
    <row r="127" spans="1:16" s="4" customFormat="1" ht="29" x14ac:dyDescent="0.35">
      <c r="O127" s="13" t="s">
        <v>277</v>
      </c>
    </row>
    <row r="128" spans="1:16" s="4" customFormat="1" ht="29" x14ac:dyDescent="0.35">
      <c r="A128" s="4">
        <f>A126+TIME(0,30,0)</f>
        <v>44015.083333333372</v>
      </c>
      <c r="B128" s="4">
        <f t="shared" ref="B128:M128" si="87">B126+TIME(0,30,0)</f>
        <v>44015.166666666708</v>
      </c>
      <c r="C128" s="4">
        <f t="shared" si="87"/>
        <v>44015.208333333372</v>
      </c>
      <c r="D128" s="6">
        <f t="shared" si="87"/>
        <v>44015.416666666708</v>
      </c>
      <c r="E128" s="6">
        <f t="shared" si="87"/>
        <v>44015.458333333372</v>
      </c>
      <c r="F128" s="6">
        <f t="shared" si="87"/>
        <v>44015.500000000044</v>
      </c>
      <c r="G128" s="6">
        <f t="shared" si="87"/>
        <v>44015.541666666708</v>
      </c>
      <c r="H128" s="6">
        <f t="shared" si="87"/>
        <v>44015.583333333372</v>
      </c>
      <c r="I128" s="6">
        <f t="shared" si="87"/>
        <v>44015.604166666708</v>
      </c>
      <c r="J128" s="6">
        <f t="shared" si="87"/>
        <v>44015.708333333372</v>
      </c>
      <c r="K128" s="4">
        <f t="shared" si="87"/>
        <v>44015.791666666708</v>
      </c>
      <c r="L128" s="4">
        <f t="shared" si="87"/>
        <v>44015.875000000044</v>
      </c>
      <c r="M128" s="4">
        <f t="shared" si="87"/>
        <v>44015.375000000044</v>
      </c>
      <c r="O128" s="15" t="s">
        <v>167</v>
      </c>
      <c r="P128" s="4" t="s">
        <v>168</v>
      </c>
    </row>
    <row r="129" spans="1:16" s="4" customFormat="1" ht="29" x14ac:dyDescent="0.35">
      <c r="A129" s="4">
        <f>A128+TIME(0,30,0)</f>
        <v>44015.104166666708</v>
      </c>
      <c r="B129" s="4">
        <f t="shared" ref="B129:M132" si="88">B128+TIME(0,30,0)</f>
        <v>44015.187500000044</v>
      </c>
      <c r="C129" s="4">
        <f t="shared" si="88"/>
        <v>44015.229166666708</v>
      </c>
      <c r="D129" s="6">
        <f t="shared" si="88"/>
        <v>44015.437500000044</v>
      </c>
      <c r="E129" s="6">
        <f t="shared" si="88"/>
        <v>44015.479166666708</v>
      </c>
      <c r="F129" s="6">
        <f t="shared" si="88"/>
        <v>44015.520833333379</v>
      </c>
      <c r="G129" s="6">
        <f t="shared" si="88"/>
        <v>44015.562500000044</v>
      </c>
      <c r="H129" s="6">
        <f t="shared" si="88"/>
        <v>44015.604166666708</v>
      </c>
      <c r="I129" s="6">
        <f t="shared" si="88"/>
        <v>44015.625000000044</v>
      </c>
      <c r="J129" s="6">
        <f t="shared" si="88"/>
        <v>44015.729166666708</v>
      </c>
      <c r="K129" s="4">
        <f t="shared" si="88"/>
        <v>44015.812500000044</v>
      </c>
      <c r="L129" s="4">
        <f t="shared" si="88"/>
        <v>44015.895833333379</v>
      </c>
      <c r="M129" s="4">
        <f t="shared" si="88"/>
        <v>44015.395833333379</v>
      </c>
      <c r="O129" s="15" t="s">
        <v>169</v>
      </c>
      <c r="P129" s="15" t="s">
        <v>171</v>
      </c>
    </row>
    <row r="130" spans="1:16" s="4" customFormat="1" ht="29" x14ac:dyDescent="0.35">
      <c r="A130" s="4">
        <f t="shared" ref="A130" si="89">A129+TIME(0,30,0)</f>
        <v>44015.125000000044</v>
      </c>
      <c r="B130" s="4">
        <f t="shared" si="88"/>
        <v>44015.208333333379</v>
      </c>
      <c r="C130" s="4">
        <f t="shared" si="88"/>
        <v>44015.250000000044</v>
      </c>
      <c r="D130" s="6">
        <f t="shared" si="88"/>
        <v>44015.458333333379</v>
      </c>
      <c r="E130" s="6">
        <f t="shared" si="88"/>
        <v>44015.500000000044</v>
      </c>
      <c r="F130" s="6">
        <f t="shared" si="88"/>
        <v>44015.541666666715</v>
      </c>
      <c r="G130" s="6">
        <f t="shared" si="88"/>
        <v>44015.583333333379</v>
      </c>
      <c r="H130" s="6">
        <f t="shared" si="88"/>
        <v>44015.625000000044</v>
      </c>
      <c r="I130" s="6">
        <f t="shared" si="88"/>
        <v>44015.645833333379</v>
      </c>
      <c r="J130" s="6">
        <f t="shared" si="88"/>
        <v>44015.750000000044</v>
      </c>
      <c r="K130" s="4">
        <f t="shared" si="88"/>
        <v>44015.833333333379</v>
      </c>
      <c r="L130" s="4">
        <f t="shared" si="88"/>
        <v>44015.916666666715</v>
      </c>
      <c r="M130" s="4">
        <f t="shared" si="88"/>
        <v>44015.416666666715</v>
      </c>
      <c r="O130" s="15" t="s">
        <v>170</v>
      </c>
      <c r="P130" s="15" t="s">
        <v>172</v>
      </c>
    </row>
    <row r="131" spans="1:16" s="4" customFormat="1" ht="20.5" customHeight="1" x14ac:dyDescent="0.35">
      <c r="A131" s="4">
        <f t="shared" ref="A131" si="90">A130+TIME(0,30,0)</f>
        <v>44015.145833333379</v>
      </c>
      <c r="B131" s="4">
        <f t="shared" si="88"/>
        <v>44015.229166666715</v>
      </c>
      <c r="C131" s="4">
        <f t="shared" si="88"/>
        <v>44015.270833333379</v>
      </c>
      <c r="D131" s="6">
        <f t="shared" si="88"/>
        <v>44015.479166666715</v>
      </c>
      <c r="E131" s="6">
        <f t="shared" si="88"/>
        <v>44015.520833333379</v>
      </c>
      <c r="F131" s="6">
        <f t="shared" si="88"/>
        <v>44015.562500000051</v>
      </c>
      <c r="G131" s="6">
        <f t="shared" si="88"/>
        <v>44015.604166666715</v>
      </c>
      <c r="H131" s="6">
        <f t="shared" si="88"/>
        <v>44015.645833333379</v>
      </c>
      <c r="I131" s="6">
        <f t="shared" si="88"/>
        <v>44015.666666666715</v>
      </c>
      <c r="J131" s="6">
        <f t="shared" si="88"/>
        <v>44015.770833333379</v>
      </c>
      <c r="K131" s="4">
        <f t="shared" si="88"/>
        <v>44015.854166666715</v>
      </c>
      <c r="L131" s="4">
        <f t="shared" si="88"/>
        <v>44015.937500000051</v>
      </c>
      <c r="M131" s="4">
        <f t="shared" si="88"/>
        <v>44015.437500000051</v>
      </c>
      <c r="O131" s="7" t="s">
        <v>181</v>
      </c>
    </row>
    <row r="132" spans="1:16" s="4" customFormat="1" x14ac:dyDescent="0.35">
      <c r="A132" s="4">
        <f t="shared" ref="A132" si="91">A131+TIME(0,30,0)</f>
        <v>44015.166666666715</v>
      </c>
      <c r="B132" s="4">
        <f t="shared" si="88"/>
        <v>44015.250000000051</v>
      </c>
      <c r="C132" s="4">
        <f t="shared" si="88"/>
        <v>44015.291666666715</v>
      </c>
      <c r="D132" s="6">
        <f t="shared" si="88"/>
        <v>44015.500000000051</v>
      </c>
      <c r="E132" s="6">
        <f t="shared" si="88"/>
        <v>44015.541666666715</v>
      </c>
      <c r="F132" s="6">
        <f t="shared" si="88"/>
        <v>44015.583333333387</v>
      </c>
      <c r="G132" s="6">
        <f t="shared" si="88"/>
        <v>44015.625000000051</v>
      </c>
      <c r="H132" s="6">
        <f t="shared" si="88"/>
        <v>44015.666666666715</v>
      </c>
      <c r="I132" s="6">
        <f t="shared" si="88"/>
        <v>44015.687500000051</v>
      </c>
      <c r="J132" s="4">
        <f t="shared" si="88"/>
        <v>44015.791666666715</v>
      </c>
      <c r="K132" s="4">
        <f t="shared" si="88"/>
        <v>44015.875000000051</v>
      </c>
      <c r="L132" s="4">
        <f t="shared" si="88"/>
        <v>44015.958333333387</v>
      </c>
      <c r="M132" s="4">
        <f t="shared" si="88"/>
        <v>44015.458333333387</v>
      </c>
      <c r="O132" s="7" t="s">
        <v>16</v>
      </c>
    </row>
    <row r="133" spans="1:16" s="4" customFormat="1" x14ac:dyDescent="0.35">
      <c r="D133" s="6"/>
      <c r="E133" s="6"/>
      <c r="F133" s="6"/>
      <c r="G133" s="6"/>
      <c r="H133" s="6"/>
      <c r="I133" s="6"/>
      <c r="O133" s="14" t="s">
        <v>301</v>
      </c>
    </row>
    <row r="134" spans="1:16" s="4" customFormat="1" ht="29" x14ac:dyDescent="0.35">
      <c r="A134" s="4">
        <f t="shared" ref="A134" si="92">A132+TIME(0,30,0)</f>
        <v>44015.187500000051</v>
      </c>
      <c r="B134" s="4">
        <f t="shared" ref="B134:M134" si="93">B132+TIME(0,30,0)</f>
        <v>44015.270833333387</v>
      </c>
      <c r="C134" s="4">
        <f t="shared" si="93"/>
        <v>44015.312500000051</v>
      </c>
      <c r="D134" s="6">
        <f t="shared" si="93"/>
        <v>44015.520833333387</v>
      </c>
      <c r="E134" s="6">
        <f t="shared" si="93"/>
        <v>44015.562500000051</v>
      </c>
      <c r="F134" s="6">
        <f t="shared" si="93"/>
        <v>44015.604166666722</v>
      </c>
      <c r="G134" s="6">
        <f t="shared" si="93"/>
        <v>44015.645833333387</v>
      </c>
      <c r="H134" s="6">
        <f t="shared" si="93"/>
        <v>44015.687500000051</v>
      </c>
      <c r="I134" s="6">
        <f t="shared" si="93"/>
        <v>44015.708333333387</v>
      </c>
      <c r="J134" s="4">
        <f t="shared" si="93"/>
        <v>44015.812500000051</v>
      </c>
      <c r="K134" s="4">
        <f t="shared" si="93"/>
        <v>44015.895833333387</v>
      </c>
      <c r="L134" s="4">
        <f t="shared" si="93"/>
        <v>44015.979166666722</v>
      </c>
      <c r="M134" s="4">
        <f t="shared" si="93"/>
        <v>44015.479166666722</v>
      </c>
      <c r="O134" s="15" t="s">
        <v>173</v>
      </c>
      <c r="P134" s="4" t="s">
        <v>174</v>
      </c>
    </row>
    <row r="135" spans="1:16" s="4" customFormat="1" x14ac:dyDescent="0.35">
      <c r="A135" s="4">
        <f>A134+TIME(1,0,0)</f>
        <v>44015.229166666715</v>
      </c>
      <c r="B135" s="4">
        <f t="shared" ref="B135:M135" si="94">B134+TIME(1,0,0)</f>
        <v>44015.312500000051</v>
      </c>
      <c r="C135" s="4">
        <f t="shared" si="94"/>
        <v>44015.354166666715</v>
      </c>
      <c r="D135" s="6">
        <f t="shared" si="94"/>
        <v>44015.562500000051</v>
      </c>
      <c r="E135" s="6">
        <f t="shared" si="94"/>
        <v>44015.604166666715</v>
      </c>
      <c r="F135" s="6">
        <f t="shared" si="94"/>
        <v>44015.645833333387</v>
      </c>
      <c r="G135" s="6">
        <f t="shared" si="94"/>
        <v>44015.687500000051</v>
      </c>
      <c r="H135" s="6">
        <f t="shared" si="94"/>
        <v>44015.729166666715</v>
      </c>
      <c r="I135" s="6">
        <f t="shared" si="94"/>
        <v>44015.750000000051</v>
      </c>
      <c r="J135" s="4">
        <f t="shared" si="94"/>
        <v>44015.854166666715</v>
      </c>
      <c r="K135" s="4">
        <f t="shared" si="94"/>
        <v>44015.937500000051</v>
      </c>
      <c r="L135" s="4">
        <f t="shared" si="94"/>
        <v>44016.020833333387</v>
      </c>
      <c r="M135" s="4">
        <f t="shared" si="94"/>
        <v>44015.520833333387</v>
      </c>
      <c r="O135" s="7" t="s">
        <v>16</v>
      </c>
    </row>
    <row r="136" spans="1:16" s="4" customFormat="1" ht="29" x14ac:dyDescent="0.35">
      <c r="O136" s="13" t="s">
        <v>278</v>
      </c>
    </row>
    <row r="137" spans="1:16" s="4" customFormat="1" ht="29" x14ac:dyDescent="0.35">
      <c r="A137" s="4">
        <f>A135+TIME(0,30,0)</f>
        <v>44015.250000000051</v>
      </c>
      <c r="B137" s="4">
        <f t="shared" ref="B137:M137" si="95">B135+TIME(0,30,0)</f>
        <v>44015.333333333387</v>
      </c>
      <c r="C137" s="4">
        <f t="shared" si="95"/>
        <v>44015.375000000051</v>
      </c>
      <c r="D137" s="6">
        <f t="shared" si="95"/>
        <v>44015.583333333387</v>
      </c>
      <c r="E137" s="6">
        <f t="shared" si="95"/>
        <v>44015.625000000051</v>
      </c>
      <c r="F137" s="6">
        <f t="shared" si="95"/>
        <v>44015.666666666722</v>
      </c>
      <c r="G137" s="6">
        <f t="shared" si="95"/>
        <v>44015.708333333387</v>
      </c>
      <c r="H137" s="6">
        <f t="shared" si="95"/>
        <v>44015.750000000051</v>
      </c>
      <c r="I137" s="4">
        <f t="shared" si="95"/>
        <v>44015.770833333387</v>
      </c>
      <c r="J137" s="4">
        <f t="shared" si="95"/>
        <v>44015.875000000051</v>
      </c>
      <c r="K137" s="4">
        <f t="shared" si="95"/>
        <v>44015.958333333387</v>
      </c>
      <c r="L137" s="4">
        <f t="shared" si="95"/>
        <v>44016.041666666722</v>
      </c>
      <c r="M137" s="4">
        <f t="shared" si="95"/>
        <v>44015.541666666722</v>
      </c>
      <c r="O137" s="5" t="s">
        <v>175</v>
      </c>
      <c r="P137" s="5" t="s">
        <v>178</v>
      </c>
    </row>
    <row r="138" spans="1:16" s="4" customFormat="1" ht="29" x14ac:dyDescent="0.35">
      <c r="A138" s="4">
        <f>A137+TIME(0,30,0)</f>
        <v>44015.270833333387</v>
      </c>
      <c r="B138" s="4">
        <f t="shared" ref="B138:M141" si="96">B137+TIME(0,30,0)</f>
        <v>44015.354166666722</v>
      </c>
      <c r="C138" s="6">
        <f t="shared" si="96"/>
        <v>44015.395833333387</v>
      </c>
      <c r="D138" s="6">
        <f t="shared" si="96"/>
        <v>44015.604166666722</v>
      </c>
      <c r="E138" s="6">
        <f t="shared" si="96"/>
        <v>44015.645833333387</v>
      </c>
      <c r="F138" s="6">
        <f t="shared" si="96"/>
        <v>44015.687500000058</v>
      </c>
      <c r="G138" s="6">
        <f t="shared" si="96"/>
        <v>44015.729166666722</v>
      </c>
      <c r="H138" s="4">
        <f t="shared" si="96"/>
        <v>44015.770833333387</v>
      </c>
      <c r="I138" s="4">
        <f t="shared" si="96"/>
        <v>44015.791666666722</v>
      </c>
      <c r="J138" s="4">
        <f t="shared" si="96"/>
        <v>44015.895833333387</v>
      </c>
      <c r="K138" s="4">
        <f t="shared" si="96"/>
        <v>44015.979166666722</v>
      </c>
      <c r="L138" s="4">
        <f t="shared" si="96"/>
        <v>44016.062500000058</v>
      </c>
      <c r="M138" s="4">
        <f t="shared" si="96"/>
        <v>44015.562500000058</v>
      </c>
      <c r="O138" s="15" t="s">
        <v>176</v>
      </c>
      <c r="P138" s="5" t="s">
        <v>179</v>
      </c>
    </row>
    <row r="139" spans="1:16" s="4" customFormat="1" ht="29" x14ac:dyDescent="0.35">
      <c r="A139" s="4">
        <f t="shared" ref="A139" si="97">A138+TIME(0,30,0)</f>
        <v>44015.291666666722</v>
      </c>
      <c r="B139" s="4">
        <f t="shared" si="96"/>
        <v>44015.375000000058</v>
      </c>
      <c r="C139" s="6">
        <f t="shared" si="96"/>
        <v>44015.416666666722</v>
      </c>
      <c r="D139" s="6">
        <f t="shared" si="96"/>
        <v>44015.625000000058</v>
      </c>
      <c r="E139" s="6">
        <f t="shared" si="96"/>
        <v>44015.666666666722</v>
      </c>
      <c r="F139" s="6">
        <f t="shared" si="96"/>
        <v>44015.708333333394</v>
      </c>
      <c r="G139" s="6">
        <f t="shared" si="96"/>
        <v>44015.750000000058</v>
      </c>
      <c r="H139" s="4">
        <f t="shared" si="96"/>
        <v>44015.791666666722</v>
      </c>
      <c r="I139" s="4">
        <f t="shared" si="96"/>
        <v>44015.812500000058</v>
      </c>
      <c r="J139" s="4">
        <f t="shared" si="96"/>
        <v>44015.916666666722</v>
      </c>
      <c r="K139" s="4">
        <f t="shared" si="96"/>
        <v>44016.000000000058</v>
      </c>
      <c r="L139" s="4">
        <f t="shared" si="96"/>
        <v>44016.083333333394</v>
      </c>
      <c r="M139" s="4">
        <f t="shared" si="96"/>
        <v>44015.583333333394</v>
      </c>
      <c r="O139" s="15" t="s">
        <v>177</v>
      </c>
      <c r="P139" s="5" t="s">
        <v>180</v>
      </c>
    </row>
    <row r="140" spans="1:16" s="4" customFormat="1" x14ac:dyDescent="0.35">
      <c r="A140" s="4">
        <f t="shared" ref="A140" si="98">A139+TIME(0,30,0)</f>
        <v>44015.312500000058</v>
      </c>
      <c r="B140" s="4">
        <f t="shared" si="96"/>
        <v>44015.395833333394</v>
      </c>
      <c r="C140" s="6">
        <f t="shared" si="96"/>
        <v>44015.437500000058</v>
      </c>
      <c r="D140" s="6">
        <f t="shared" si="96"/>
        <v>44015.645833333394</v>
      </c>
      <c r="E140" s="6">
        <f t="shared" si="96"/>
        <v>44015.687500000058</v>
      </c>
      <c r="F140" s="6">
        <f t="shared" si="96"/>
        <v>44015.72916666673</v>
      </c>
      <c r="G140" s="6">
        <f t="shared" si="96"/>
        <v>44015.770833333394</v>
      </c>
      <c r="H140" s="4">
        <f t="shared" si="96"/>
        <v>44015.812500000058</v>
      </c>
      <c r="I140" s="4">
        <f t="shared" si="96"/>
        <v>44015.833333333394</v>
      </c>
      <c r="J140" s="4">
        <f t="shared" si="96"/>
        <v>44015.937500000058</v>
      </c>
      <c r="K140" s="4">
        <f t="shared" si="96"/>
        <v>44016.020833333394</v>
      </c>
      <c r="L140" s="4">
        <f t="shared" si="96"/>
        <v>44016.10416666673</v>
      </c>
      <c r="M140" s="4">
        <f t="shared" si="96"/>
        <v>44015.60416666673</v>
      </c>
      <c r="O140" s="15" t="s">
        <v>195</v>
      </c>
      <c r="P140" s="5"/>
    </row>
    <row r="141" spans="1:16" s="4" customFormat="1" x14ac:dyDescent="0.35">
      <c r="A141" s="4">
        <f>A140+TIME(0,30,0)</f>
        <v>44015.333333333394</v>
      </c>
      <c r="B141" s="4">
        <f t="shared" si="96"/>
        <v>44015.41666666673</v>
      </c>
      <c r="C141" s="6">
        <f t="shared" si="96"/>
        <v>44015.458333333394</v>
      </c>
      <c r="D141" s="6">
        <f t="shared" si="96"/>
        <v>44015.66666666673</v>
      </c>
      <c r="E141" s="6">
        <f t="shared" si="96"/>
        <v>44015.708333333394</v>
      </c>
      <c r="F141" s="6">
        <f t="shared" si="96"/>
        <v>44015.750000000065</v>
      </c>
      <c r="G141" s="4">
        <f t="shared" si="96"/>
        <v>44015.79166666673</v>
      </c>
      <c r="H141" s="4">
        <f t="shared" si="96"/>
        <v>44015.833333333394</v>
      </c>
      <c r="I141" s="4">
        <f t="shared" si="96"/>
        <v>44015.85416666673</v>
      </c>
      <c r="J141" s="4">
        <f t="shared" si="96"/>
        <v>44015.958333333394</v>
      </c>
      <c r="K141" s="4">
        <f t="shared" si="96"/>
        <v>44016.04166666673</v>
      </c>
      <c r="L141" s="4">
        <f t="shared" si="96"/>
        <v>44016.125000000065</v>
      </c>
      <c r="M141" s="4">
        <f t="shared" si="96"/>
        <v>44015.625000000065</v>
      </c>
      <c r="O141" s="7" t="s">
        <v>16</v>
      </c>
    </row>
    <row r="142" spans="1:16" s="4" customFormat="1" x14ac:dyDescent="0.35">
      <c r="O142" s="13" t="s">
        <v>289</v>
      </c>
    </row>
    <row r="143" spans="1:16" s="4" customFormat="1" ht="31.25" customHeight="1" x14ac:dyDescent="0.35">
      <c r="A143" s="4">
        <f>A141+TIME(0,30,0)</f>
        <v>44015.35416666673</v>
      </c>
      <c r="B143" s="6">
        <f t="shared" ref="B143:M143" si="99">B141+TIME(0,30,0)</f>
        <v>44015.437500000065</v>
      </c>
      <c r="C143" s="6">
        <f t="shared" si="99"/>
        <v>44015.47916666673</v>
      </c>
      <c r="D143" s="6">
        <f t="shared" si="99"/>
        <v>44015.687500000065</v>
      </c>
      <c r="E143" s="6">
        <f t="shared" si="99"/>
        <v>44015.72916666673</v>
      </c>
      <c r="F143" s="6">
        <f t="shared" si="99"/>
        <v>44015.770833333401</v>
      </c>
      <c r="G143" s="4">
        <f t="shared" si="99"/>
        <v>44015.812500000065</v>
      </c>
      <c r="H143" s="4">
        <f t="shared" si="99"/>
        <v>44015.85416666673</v>
      </c>
      <c r="I143" s="4">
        <f t="shared" si="99"/>
        <v>44015.875000000065</v>
      </c>
      <c r="J143" s="4">
        <f t="shared" si="99"/>
        <v>44015.97916666673</v>
      </c>
      <c r="K143" s="4">
        <f t="shared" si="99"/>
        <v>44016.062500000065</v>
      </c>
      <c r="L143" s="4">
        <f t="shared" si="99"/>
        <v>44016.145833333401</v>
      </c>
      <c r="M143" s="4">
        <f t="shared" si="99"/>
        <v>44015.645833333401</v>
      </c>
      <c r="O143" s="5" t="s">
        <v>183</v>
      </c>
      <c r="P143" s="4" t="s">
        <v>184</v>
      </c>
    </row>
    <row r="144" spans="1:16" s="4" customFormat="1" ht="17" customHeight="1" x14ac:dyDescent="0.35">
      <c r="A144" s="4">
        <f>A143+TIME(1,0,0)</f>
        <v>44015.395833333394</v>
      </c>
      <c r="B144" s="6">
        <f t="shared" ref="B144:M144" si="100">B143+TIME(1,0,0)</f>
        <v>44015.47916666673</v>
      </c>
      <c r="C144" s="6">
        <f t="shared" si="100"/>
        <v>44015.520833333394</v>
      </c>
      <c r="D144" s="6">
        <f t="shared" si="100"/>
        <v>44015.72916666673</v>
      </c>
      <c r="E144" s="6">
        <f t="shared" si="100"/>
        <v>44015.770833333394</v>
      </c>
      <c r="F144" s="4">
        <f t="shared" si="100"/>
        <v>44015.812500000065</v>
      </c>
      <c r="G144" s="4">
        <f t="shared" si="100"/>
        <v>44015.85416666673</v>
      </c>
      <c r="H144" s="4">
        <f t="shared" si="100"/>
        <v>44015.895833333394</v>
      </c>
      <c r="I144" s="4">
        <f t="shared" si="100"/>
        <v>44015.91666666673</v>
      </c>
      <c r="J144" s="4">
        <f t="shared" si="100"/>
        <v>44016.020833333394</v>
      </c>
      <c r="K144" s="4">
        <f t="shared" si="100"/>
        <v>44016.10416666673</v>
      </c>
      <c r="L144" s="4">
        <f t="shared" si="100"/>
        <v>44016.187500000065</v>
      </c>
      <c r="M144" s="4">
        <f t="shared" si="100"/>
        <v>44015.687500000065</v>
      </c>
      <c r="O144" s="14" t="s">
        <v>185</v>
      </c>
    </row>
    <row r="145" spans="1:20" s="4" customFormat="1" x14ac:dyDescent="0.35">
      <c r="O145" s="7"/>
    </row>
    <row r="146" spans="1:20" s="4" customFormat="1" x14ac:dyDescent="0.35">
      <c r="O146" s="13" t="s">
        <v>186</v>
      </c>
    </row>
    <row r="147" spans="1:20" s="4" customFormat="1" x14ac:dyDescent="0.35">
      <c r="A147" s="4">
        <f>A144-TIME(1,30,0)</f>
        <v>44015.333333333394</v>
      </c>
      <c r="B147" s="6">
        <f>B144-TIME(1,30,0)</f>
        <v>44015.41666666673</v>
      </c>
      <c r="C147" s="6">
        <f t="shared" ref="C147:M147" si="101">C144-TIME(1,30,0)</f>
        <v>44015.458333333394</v>
      </c>
      <c r="D147" s="6">
        <f t="shared" si="101"/>
        <v>44015.66666666673</v>
      </c>
      <c r="E147" s="6">
        <f t="shared" si="101"/>
        <v>44015.708333333394</v>
      </c>
      <c r="F147" s="6">
        <f t="shared" si="101"/>
        <v>44015.750000000065</v>
      </c>
      <c r="G147" s="4">
        <f t="shared" si="101"/>
        <v>44015.79166666673</v>
      </c>
      <c r="H147" s="4">
        <f t="shared" si="101"/>
        <v>44015.833333333394</v>
      </c>
      <c r="I147" s="4">
        <f t="shared" si="101"/>
        <v>44015.85416666673</v>
      </c>
      <c r="J147" s="4">
        <f t="shared" si="101"/>
        <v>44015.958333333394</v>
      </c>
      <c r="K147" s="4">
        <f t="shared" si="101"/>
        <v>44016.04166666673</v>
      </c>
      <c r="L147" s="4">
        <f t="shared" si="101"/>
        <v>44016.125000000065</v>
      </c>
      <c r="M147" s="4">
        <f t="shared" si="101"/>
        <v>44015.625000000065</v>
      </c>
      <c r="O147" s="13" t="s">
        <v>99</v>
      </c>
      <c r="P147" s="4" t="s">
        <v>100</v>
      </c>
    </row>
    <row r="148" spans="1:20" s="4" customFormat="1" x14ac:dyDescent="0.35">
      <c r="O148" s="13" t="s">
        <v>193</v>
      </c>
      <c r="Q148" s="13" t="s">
        <v>279</v>
      </c>
      <c r="S148" s="22" t="s">
        <v>302</v>
      </c>
      <c r="T148" s="23"/>
    </row>
    <row r="149" spans="1:20" s="4" customFormat="1" ht="29" x14ac:dyDescent="0.35">
      <c r="A149" s="4">
        <f>A147+TIME(0,30,0)</f>
        <v>44015.35416666673</v>
      </c>
      <c r="B149" s="6">
        <f t="shared" ref="B149:M149" si="102">B147+TIME(0,30,0)</f>
        <v>44015.437500000065</v>
      </c>
      <c r="C149" s="6">
        <f t="shared" si="102"/>
        <v>44015.47916666673</v>
      </c>
      <c r="D149" s="6">
        <f t="shared" si="102"/>
        <v>44015.687500000065</v>
      </c>
      <c r="E149" s="6">
        <f t="shared" si="102"/>
        <v>44015.72916666673</v>
      </c>
      <c r="F149" s="4">
        <f t="shared" si="102"/>
        <v>44015.770833333401</v>
      </c>
      <c r="G149" s="4">
        <f t="shared" si="102"/>
        <v>44015.812500000065</v>
      </c>
      <c r="H149" s="4">
        <f t="shared" si="102"/>
        <v>44015.85416666673</v>
      </c>
      <c r="I149" s="4">
        <f t="shared" si="102"/>
        <v>44015.875000000065</v>
      </c>
      <c r="J149" s="4">
        <f t="shared" si="102"/>
        <v>44015.97916666673</v>
      </c>
      <c r="K149" s="4">
        <f t="shared" si="102"/>
        <v>44016.062500000065</v>
      </c>
      <c r="L149" s="4">
        <f t="shared" si="102"/>
        <v>44016.145833333401</v>
      </c>
      <c r="M149" s="4">
        <f t="shared" si="102"/>
        <v>44015.645833333401</v>
      </c>
      <c r="O149" s="15" t="s">
        <v>187</v>
      </c>
      <c r="P149" s="5" t="s">
        <v>190</v>
      </c>
      <c r="Q149" s="15" t="s">
        <v>196</v>
      </c>
      <c r="R149" s="15" t="s">
        <v>199</v>
      </c>
      <c r="S149" s="24" t="s">
        <v>250</v>
      </c>
      <c r="T149" s="24" t="s">
        <v>251</v>
      </c>
    </row>
    <row r="150" spans="1:20" s="4" customFormat="1" ht="43.5" x14ac:dyDescent="0.35">
      <c r="A150" s="4">
        <f>A149+TIME(0,30,0)</f>
        <v>44015.375000000065</v>
      </c>
      <c r="B150" s="6">
        <f t="shared" ref="B150:M152" si="103">B149+TIME(0,30,0)</f>
        <v>44015.458333333401</v>
      </c>
      <c r="C150" s="6">
        <f t="shared" si="103"/>
        <v>44015.500000000065</v>
      </c>
      <c r="D150" s="6">
        <f t="shared" si="103"/>
        <v>44015.708333333401</v>
      </c>
      <c r="E150" s="6">
        <f t="shared" si="103"/>
        <v>44015.750000000065</v>
      </c>
      <c r="F150" s="4">
        <f t="shared" si="103"/>
        <v>44015.791666666737</v>
      </c>
      <c r="G150" s="4">
        <f t="shared" si="103"/>
        <v>44015.833333333401</v>
      </c>
      <c r="H150" s="4">
        <f t="shared" si="103"/>
        <v>44015.875000000065</v>
      </c>
      <c r="I150" s="4">
        <f t="shared" si="103"/>
        <v>44015.895833333401</v>
      </c>
      <c r="J150" s="4">
        <f t="shared" si="103"/>
        <v>44016.000000000065</v>
      </c>
      <c r="K150" s="4">
        <f t="shared" si="103"/>
        <v>44016.083333333401</v>
      </c>
      <c r="L150" s="4">
        <f t="shared" si="103"/>
        <v>44016.166666666737</v>
      </c>
      <c r="M150" s="4">
        <f t="shared" si="103"/>
        <v>44015.666666666737</v>
      </c>
      <c r="O150" s="15" t="s">
        <v>188</v>
      </c>
      <c r="P150" s="5" t="s">
        <v>191</v>
      </c>
      <c r="Q150" s="15" t="s">
        <v>197</v>
      </c>
      <c r="R150" s="15" t="s">
        <v>200</v>
      </c>
      <c r="S150" s="23"/>
      <c r="T150" s="24"/>
    </row>
    <row r="151" spans="1:20" s="4" customFormat="1" ht="29" x14ac:dyDescent="0.35">
      <c r="A151" s="6">
        <f t="shared" ref="A151:M153" si="104">A150+TIME(0,30,0)</f>
        <v>44015.395833333401</v>
      </c>
      <c r="B151" s="6">
        <f t="shared" si="103"/>
        <v>44015.479166666737</v>
      </c>
      <c r="C151" s="6">
        <f t="shared" si="103"/>
        <v>44015.520833333401</v>
      </c>
      <c r="D151" s="6">
        <f t="shared" si="103"/>
        <v>44015.729166666737</v>
      </c>
      <c r="E151" s="6">
        <f t="shared" si="103"/>
        <v>44015.770833333401</v>
      </c>
      <c r="F151" s="4">
        <f t="shared" si="103"/>
        <v>44015.812500000073</v>
      </c>
      <c r="G151" s="4">
        <f t="shared" si="103"/>
        <v>44015.854166666737</v>
      </c>
      <c r="H151" s="4">
        <f t="shared" si="103"/>
        <v>44015.895833333401</v>
      </c>
      <c r="I151" s="4">
        <f t="shared" si="103"/>
        <v>44015.916666666737</v>
      </c>
      <c r="J151" s="4">
        <f t="shared" si="103"/>
        <v>44016.020833333401</v>
      </c>
      <c r="K151" s="4">
        <f t="shared" si="103"/>
        <v>44016.104166666737</v>
      </c>
      <c r="L151" s="4">
        <f t="shared" si="103"/>
        <v>44016.187500000073</v>
      </c>
      <c r="M151" s="4">
        <f t="shared" si="103"/>
        <v>44015.687500000073</v>
      </c>
      <c r="O151" s="15" t="s">
        <v>189</v>
      </c>
      <c r="P151" s="4" t="s">
        <v>192</v>
      </c>
      <c r="Q151" s="15" t="s">
        <v>198</v>
      </c>
      <c r="R151" s="15" t="s">
        <v>201</v>
      </c>
      <c r="S151" s="29" t="s">
        <v>252</v>
      </c>
      <c r="T151" s="23" t="s">
        <v>253</v>
      </c>
    </row>
    <row r="152" spans="1:20" s="4" customFormat="1" x14ac:dyDescent="0.35">
      <c r="A152" s="6">
        <f t="shared" si="104"/>
        <v>44015.416666666737</v>
      </c>
      <c r="B152" s="6">
        <f t="shared" si="103"/>
        <v>44015.500000000073</v>
      </c>
      <c r="C152" s="6">
        <f t="shared" si="103"/>
        <v>44015.541666666737</v>
      </c>
      <c r="D152" s="6">
        <f t="shared" si="103"/>
        <v>44015.750000000073</v>
      </c>
      <c r="E152" s="4">
        <f t="shared" si="103"/>
        <v>44015.791666666737</v>
      </c>
      <c r="F152" s="4">
        <f t="shared" si="103"/>
        <v>44015.833333333409</v>
      </c>
      <c r="G152" s="4">
        <f t="shared" si="103"/>
        <v>44015.875000000073</v>
      </c>
      <c r="H152" s="4">
        <f t="shared" si="103"/>
        <v>44015.916666666737</v>
      </c>
      <c r="I152" s="4">
        <f t="shared" si="103"/>
        <v>44015.937500000073</v>
      </c>
      <c r="J152" s="4">
        <f t="shared" si="103"/>
        <v>44016.041666666737</v>
      </c>
      <c r="K152" s="4">
        <f t="shared" si="103"/>
        <v>44016.125000000073</v>
      </c>
      <c r="L152" s="4">
        <f t="shared" si="103"/>
        <v>44016.208333333409</v>
      </c>
      <c r="M152" s="4">
        <f t="shared" si="103"/>
        <v>44015.708333333409</v>
      </c>
      <c r="O152" s="15" t="s">
        <v>194</v>
      </c>
      <c r="Q152" s="15" t="s">
        <v>208</v>
      </c>
      <c r="S152" s="23"/>
      <c r="T152" s="23"/>
    </row>
    <row r="153" spans="1:20" s="4" customFormat="1" x14ac:dyDescent="0.35">
      <c r="A153" s="6">
        <f t="shared" si="104"/>
        <v>44015.437500000073</v>
      </c>
      <c r="B153" s="6">
        <f t="shared" si="104"/>
        <v>44015.520833333409</v>
      </c>
      <c r="C153" s="6">
        <f t="shared" si="104"/>
        <v>44015.562500000073</v>
      </c>
      <c r="D153" s="19">
        <f t="shared" si="104"/>
        <v>44015.770833333409</v>
      </c>
      <c r="E153" s="19">
        <f t="shared" si="104"/>
        <v>44015.812500000073</v>
      </c>
      <c r="F153" s="19">
        <f t="shared" si="104"/>
        <v>44015.854166666744</v>
      </c>
      <c r="G153" s="19">
        <f t="shared" si="104"/>
        <v>44015.895833333409</v>
      </c>
      <c r="H153" s="19">
        <f t="shared" si="104"/>
        <v>44015.937500000073</v>
      </c>
      <c r="I153" s="19">
        <f t="shared" si="104"/>
        <v>44015.958333333409</v>
      </c>
      <c r="J153" s="19">
        <f t="shared" si="104"/>
        <v>44016.062500000073</v>
      </c>
      <c r="K153" s="19">
        <f t="shared" si="104"/>
        <v>44016.145833333409</v>
      </c>
      <c r="L153" s="19">
        <f t="shared" si="104"/>
        <v>44016.229166666744</v>
      </c>
      <c r="M153" s="19">
        <f t="shared" si="104"/>
        <v>44015.729166666744</v>
      </c>
      <c r="O153" s="4" t="s">
        <v>16</v>
      </c>
      <c r="Q153" s="4" t="s">
        <v>16</v>
      </c>
      <c r="S153" s="19" t="s">
        <v>16</v>
      </c>
      <c r="T153" s="19"/>
    </row>
    <row r="154" spans="1:20" s="4" customFormat="1" ht="29" x14ac:dyDescent="0.3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O154" s="13" t="s">
        <v>290</v>
      </c>
      <c r="Q154" s="13" t="s">
        <v>291</v>
      </c>
      <c r="S154" s="30" t="s">
        <v>292</v>
      </c>
      <c r="T154" s="23"/>
    </row>
    <row r="155" spans="1:20" s="4" customFormat="1" ht="46.5" customHeight="1" x14ac:dyDescent="0.35">
      <c r="A155" s="6">
        <f>A153+TIME(0,30,0)</f>
        <v>44015.458333333409</v>
      </c>
      <c r="B155" s="6">
        <f t="shared" ref="B155:M155" si="105">B153+TIME(0,30,0)</f>
        <v>44015.541666666744</v>
      </c>
      <c r="C155" s="6">
        <f t="shared" si="105"/>
        <v>44015.583333333409</v>
      </c>
      <c r="D155" s="19">
        <f t="shared" si="105"/>
        <v>44015.791666666744</v>
      </c>
      <c r="E155" s="19">
        <f t="shared" si="105"/>
        <v>44015.833333333409</v>
      </c>
      <c r="F155" s="19">
        <f t="shared" si="105"/>
        <v>44015.87500000008</v>
      </c>
      <c r="G155" s="19">
        <f t="shared" si="105"/>
        <v>44015.916666666744</v>
      </c>
      <c r="H155" s="19">
        <f t="shared" si="105"/>
        <v>44015.958333333409</v>
      </c>
      <c r="I155" s="19">
        <f t="shared" si="105"/>
        <v>44015.979166666744</v>
      </c>
      <c r="J155" s="19">
        <f t="shared" si="105"/>
        <v>44016.083333333409</v>
      </c>
      <c r="K155" s="19">
        <f t="shared" si="105"/>
        <v>44016.166666666744</v>
      </c>
      <c r="L155" s="19">
        <f t="shared" si="105"/>
        <v>44016.25000000008</v>
      </c>
      <c r="M155" s="19">
        <f t="shared" si="105"/>
        <v>44015.75000000008</v>
      </c>
      <c r="O155" s="20" t="s">
        <v>216</v>
      </c>
      <c r="P155" s="5" t="s">
        <v>217</v>
      </c>
      <c r="Q155" s="15" t="s">
        <v>218</v>
      </c>
      <c r="R155" s="5" t="s">
        <v>219</v>
      </c>
      <c r="S155" s="33" t="s">
        <v>254</v>
      </c>
      <c r="T155" s="29" t="s">
        <v>255</v>
      </c>
    </row>
    <row r="156" spans="1:20" s="4" customFormat="1" x14ac:dyDescent="0.35">
      <c r="A156" s="6">
        <f>A155+TIME(1,0,0)</f>
        <v>44015.500000000073</v>
      </c>
      <c r="B156" s="6">
        <f t="shared" ref="B156:M156" si="106">B155+TIME(1,0,0)</f>
        <v>44015.583333333409</v>
      </c>
      <c r="C156" s="6">
        <f t="shared" si="106"/>
        <v>44015.625000000073</v>
      </c>
      <c r="D156" s="19">
        <f t="shared" si="106"/>
        <v>44015.833333333409</v>
      </c>
      <c r="E156" s="19">
        <f t="shared" si="106"/>
        <v>44015.875000000073</v>
      </c>
      <c r="F156" s="19">
        <f t="shared" si="106"/>
        <v>44015.916666666744</v>
      </c>
      <c r="G156" s="19">
        <f t="shared" si="106"/>
        <v>44015.958333333409</v>
      </c>
      <c r="H156" s="19">
        <f t="shared" si="106"/>
        <v>44016.000000000073</v>
      </c>
      <c r="I156" s="19">
        <f t="shared" si="106"/>
        <v>44016.020833333409</v>
      </c>
      <c r="J156" s="19">
        <f t="shared" si="106"/>
        <v>44016.125000000073</v>
      </c>
      <c r="K156" s="19">
        <f t="shared" si="106"/>
        <v>44016.208333333409</v>
      </c>
      <c r="L156" s="19">
        <f t="shared" si="106"/>
        <v>44016.291666666744</v>
      </c>
      <c r="M156" s="19">
        <f t="shared" si="106"/>
        <v>44015.791666666744</v>
      </c>
      <c r="O156" s="7" t="s">
        <v>86</v>
      </c>
      <c r="Q156" s="7" t="s">
        <v>86</v>
      </c>
      <c r="S156" s="7" t="s">
        <v>86</v>
      </c>
    </row>
    <row r="157" spans="1:20" s="4" customFormat="1" ht="43.5" x14ac:dyDescent="0.3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O157" s="13" t="s">
        <v>280</v>
      </c>
      <c r="Q157" s="13" t="s">
        <v>281</v>
      </c>
      <c r="S157" s="30" t="s">
        <v>284</v>
      </c>
      <c r="T157" s="23"/>
    </row>
    <row r="158" spans="1:20" s="4" customFormat="1" ht="29" x14ac:dyDescent="0.35">
      <c r="A158" s="6">
        <f>A156+TIME(1,0,0)</f>
        <v>44015.541666666737</v>
      </c>
      <c r="B158" s="6">
        <f t="shared" ref="B158:M158" si="107">B156+TIME(1,0,0)</f>
        <v>44015.625000000073</v>
      </c>
      <c r="C158" s="6">
        <f t="shared" si="107"/>
        <v>44015.666666666737</v>
      </c>
      <c r="D158" s="19">
        <f t="shared" si="107"/>
        <v>44015.875000000073</v>
      </c>
      <c r="E158" s="19">
        <f t="shared" si="107"/>
        <v>44015.916666666737</v>
      </c>
      <c r="F158" s="19">
        <f t="shared" si="107"/>
        <v>44015.958333333409</v>
      </c>
      <c r="G158" s="19">
        <f t="shared" si="107"/>
        <v>44016.000000000073</v>
      </c>
      <c r="H158" s="19">
        <f t="shared" si="107"/>
        <v>44016.041666666737</v>
      </c>
      <c r="I158" s="19">
        <f t="shared" si="107"/>
        <v>44016.062500000073</v>
      </c>
      <c r="J158" s="19">
        <f t="shared" si="107"/>
        <v>44016.166666666737</v>
      </c>
      <c r="K158" s="19">
        <f t="shared" si="107"/>
        <v>44016.250000000073</v>
      </c>
      <c r="L158" s="19">
        <f t="shared" si="107"/>
        <v>44016.333333333409</v>
      </c>
      <c r="M158" s="19">
        <f t="shared" si="107"/>
        <v>44015.833333333409</v>
      </c>
      <c r="O158" s="5" t="s">
        <v>202</v>
      </c>
      <c r="P158" s="4" t="s">
        <v>203</v>
      </c>
      <c r="Q158" s="5" t="s">
        <v>209</v>
      </c>
      <c r="R158" s="5" t="s">
        <v>211</v>
      </c>
      <c r="S158" s="29" t="s">
        <v>240</v>
      </c>
      <c r="T158" s="29" t="s">
        <v>241</v>
      </c>
    </row>
    <row r="159" spans="1:20" s="4" customFormat="1" ht="34" customHeight="1" x14ac:dyDescent="0.35">
      <c r="A159" s="6">
        <f>A158+TIME(0,30,0)</f>
        <v>44015.562500000073</v>
      </c>
      <c r="B159" s="6">
        <f t="shared" ref="B159:C161" si="108">B158+TIME(0,30,0)</f>
        <v>44015.645833333409</v>
      </c>
      <c r="C159" s="6">
        <f t="shared" si="108"/>
        <v>44015.687500000073</v>
      </c>
      <c r="D159" s="19">
        <f>D158+TIME(0,30,0)</f>
        <v>44015.895833333409</v>
      </c>
      <c r="E159" s="19">
        <f t="shared" ref="E159:M161" si="109">E158+TIME(0,30,0)</f>
        <v>44015.937500000073</v>
      </c>
      <c r="F159" s="19">
        <f t="shared" si="109"/>
        <v>44015.979166666744</v>
      </c>
      <c r="G159" s="19">
        <f t="shared" si="109"/>
        <v>44016.020833333409</v>
      </c>
      <c r="H159" s="19">
        <f t="shared" si="109"/>
        <v>44016.062500000073</v>
      </c>
      <c r="I159" s="19">
        <f t="shared" si="109"/>
        <v>44016.083333333409</v>
      </c>
      <c r="J159" s="19">
        <f t="shared" si="109"/>
        <v>44016.187500000073</v>
      </c>
      <c r="K159" s="19">
        <f t="shared" si="109"/>
        <v>44016.270833333409</v>
      </c>
      <c r="L159" s="19">
        <f t="shared" si="109"/>
        <v>44016.354166666744</v>
      </c>
      <c r="M159" s="19">
        <f t="shared" si="109"/>
        <v>44015.854166666744</v>
      </c>
      <c r="O159" s="5" t="s">
        <v>204</v>
      </c>
      <c r="P159" s="5" t="s">
        <v>205</v>
      </c>
      <c r="Q159" s="5" t="s">
        <v>210</v>
      </c>
      <c r="R159" s="5" t="s">
        <v>212</v>
      </c>
      <c r="S159" s="29" t="s">
        <v>242</v>
      </c>
      <c r="T159" s="29" t="s">
        <v>245</v>
      </c>
    </row>
    <row r="160" spans="1:20" s="4" customFormat="1" ht="43.5" x14ac:dyDescent="0.35">
      <c r="A160" s="6">
        <f t="shared" ref="A160:A161" si="110">A159+TIME(0,30,0)</f>
        <v>44015.583333333409</v>
      </c>
      <c r="B160" s="6">
        <f t="shared" si="108"/>
        <v>44015.666666666744</v>
      </c>
      <c r="C160" s="6">
        <f t="shared" si="108"/>
        <v>44015.708333333409</v>
      </c>
      <c r="D160" s="19">
        <f t="shared" ref="D160:D161" si="111">D159+TIME(0,30,0)</f>
        <v>44015.916666666744</v>
      </c>
      <c r="E160" s="19">
        <f t="shared" si="109"/>
        <v>44015.958333333409</v>
      </c>
      <c r="F160" s="19">
        <f t="shared" si="109"/>
        <v>44016.00000000008</v>
      </c>
      <c r="G160" s="19">
        <f t="shared" si="109"/>
        <v>44016.041666666744</v>
      </c>
      <c r="H160" s="19">
        <f t="shared" si="109"/>
        <v>44016.083333333409</v>
      </c>
      <c r="I160" s="19">
        <f t="shared" si="109"/>
        <v>44016.104166666744</v>
      </c>
      <c r="J160" s="19">
        <f t="shared" si="109"/>
        <v>44016.208333333409</v>
      </c>
      <c r="K160" s="19">
        <f t="shared" si="109"/>
        <v>44016.291666666744</v>
      </c>
      <c r="L160" s="19">
        <f t="shared" si="109"/>
        <v>44016.37500000008</v>
      </c>
      <c r="M160" s="19">
        <f t="shared" si="109"/>
        <v>44015.87500000008</v>
      </c>
      <c r="O160" s="5" t="s">
        <v>206</v>
      </c>
      <c r="P160" s="4" t="s">
        <v>207</v>
      </c>
      <c r="Q160" s="5" t="s">
        <v>213</v>
      </c>
      <c r="R160" s="5" t="s">
        <v>214</v>
      </c>
      <c r="S160" s="29" t="s">
        <v>243</v>
      </c>
      <c r="T160" s="29" t="s">
        <v>244</v>
      </c>
    </row>
    <row r="161" spans="1:20" s="4" customFormat="1" ht="29" x14ac:dyDescent="0.35">
      <c r="A161" s="6">
        <f t="shared" si="110"/>
        <v>44015.604166666744</v>
      </c>
      <c r="B161" s="6">
        <f t="shared" si="108"/>
        <v>44015.68750000008</v>
      </c>
      <c r="C161" s="6">
        <f t="shared" si="108"/>
        <v>44015.729166666744</v>
      </c>
      <c r="D161" s="19">
        <f t="shared" si="111"/>
        <v>44015.93750000008</v>
      </c>
      <c r="E161" s="19">
        <f t="shared" si="109"/>
        <v>44015.979166666744</v>
      </c>
      <c r="F161" s="19">
        <f t="shared" si="109"/>
        <v>44016.020833333416</v>
      </c>
      <c r="G161" s="19">
        <f t="shared" si="109"/>
        <v>44016.06250000008</v>
      </c>
      <c r="H161" s="19">
        <f t="shared" si="109"/>
        <v>44016.104166666744</v>
      </c>
      <c r="I161" s="19">
        <f t="shared" si="109"/>
        <v>44016.12500000008</v>
      </c>
      <c r="J161" s="19">
        <f t="shared" si="109"/>
        <v>44016.229166666744</v>
      </c>
      <c r="K161" s="19">
        <f t="shared" si="109"/>
        <v>44016.31250000008</v>
      </c>
      <c r="L161" s="19">
        <f t="shared" si="109"/>
        <v>44016.395833333416</v>
      </c>
      <c r="M161" s="19">
        <f t="shared" si="109"/>
        <v>44015.895833333416</v>
      </c>
      <c r="O161" s="5" t="s">
        <v>220</v>
      </c>
      <c r="P161" s="21" t="s">
        <v>221</v>
      </c>
      <c r="Q161" s="5" t="s">
        <v>222</v>
      </c>
      <c r="R161" s="5" t="s">
        <v>223</v>
      </c>
      <c r="S161" s="12" t="s">
        <v>266</v>
      </c>
      <c r="T161" s="5"/>
    </row>
    <row r="162" spans="1:20" s="4" customFormat="1" ht="30" customHeight="1" x14ac:dyDescent="0.35">
      <c r="A162" s="6">
        <f t="shared" ref="A162" si="112">A161+TIME(0,30,0)</f>
        <v>44015.62500000008</v>
      </c>
      <c r="B162" s="6">
        <f t="shared" ref="B162" si="113">B161+TIME(0,30,0)</f>
        <v>44015.708333333416</v>
      </c>
      <c r="C162" s="6">
        <f t="shared" ref="C162" si="114">C161+TIME(0,30,0)</f>
        <v>44015.75000000008</v>
      </c>
      <c r="D162" s="19">
        <f t="shared" ref="D162" si="115">D161+TIME(0,30,0)</f>
        <v>44015.958333333416</v>
      </c>
      <c r="E162" s="19">
        <f t="shared" ref="E162" si="116">E161+TIME(0,30,0)</f>
        <v>44016.00000000008</v>
      </c>
      <c r="F162" s="19">
        <f t="shared" ref="F162" si="117">F161+TIME(0,30,0)</f>
        <v>44016.041666666752</v>
      </c>
      <c r="G162" s="19">
        <f t="shared" ref="G162" si="118">G161+TIME(0,30,0)</f>
        <v>44016.083333333416</v>
      </c>
      <c r="H162" s="19">
        <f t="shared" ref="H162" si="119">H161+TIME(0,30,0)</f>
        <v>44016.12500000008</v>
      </c>
      <c r="I162" s="19">
        <f t="shared" ref="I162" si="120">I161+TIME(0,30,0)</f>
        <v>44016.145833333416</v>
      </c>
      <c r="J162" s="19">
        <f t="shared" ref="J162" si="121">J161+TIME(0,30,0)</f>
        <v>44016.25000000008</v>
      </c>
      <c r="K162" s="19">
        <f t="shared" ref="K162" si="122">K161+TIME(0,30,0)</f>
        <v>44016.333333333416</v>
      </c>
      <c r="L162" s="19">
        <f t="shared" ref="L162" si="123">L161+TIME(0,30,0)</f>
        <v>44016.416666666752</v>
      </c>
      <c r="M162" s="19">
        <f t="shared" ref="M162" si="124">M161+TIME(0,30,0)</f>
        <v>44015.916666666752</v>
      </c>
      <c r="O162" s="15" t="s">
        <v>282</v>
      </c>
      <c r="Q162" s="4" t="s">
        <v>283</v>
      </c>
      <c r="R162" s="5"/>
      <c r="S162" s="5" t="s">
        <v>262</v>
      </c>
      <c r="T162" s="5" t="s">
        <v>263</v>
      </c>
    </row>
    <row r="163" spans="1:20" s="4" customFormat="1" x14ac:dyDescent="0.35">
      <c r="A163" s="6">
        <f t="shared" ref="A163" si="125">A162+TIME(0,30,0)</f>
        <v>44015.645833333416</v>
      </c>
      <c r="B163" s="6">
        <f t="shared" ref="B163" si="126">B162+TIME(0,30,0)</f>
        <v>44015.729166666752</v>
      </c>
      <c r="C163" s="6">
        <f t="shared" ref="C163" si="127">C162+TIME(0,30,0)</f>
        <v>44015.770833333416</v>
      </c>
      <c r="D163" s="19">
        <f t="shared" ref="D163" si="128">D162+TIME(0,30,0)</f>
        <v>44015.979166666752</v>
      </c>
      <c r="E163" s="19">
        <f t="shared" ref="E163" si="129">E162+TIME(0,30,0)</f>
        <v>44016.020833333416</v>
      </c>
      <c r="F163" s="19">
        <f t="shared" ref="F163" si="130">F162+TIME(0,30,0)</f>
        <v>44016.062500000087</v>
      </c>
      <c r="G163" s="19">
        <f t="shared" ref="G163" si="131">G162+TIME(0,30,0)</f>
        <v>44016.104166666752</v>
      </c>
      <c r="H163" s="19">
        <f t="shared" ref="H163" si="132">H162+TIME(0,30,0)</f>
        <v>44016.145833333416</v>
      </c>
      <c r="I163" s="19">
        <f t="shared" ref="I163" si="133">I162+TIME(0,30,0)</f>
        <v>44016.166666666752</v>
      </c>
      <c r="J163" s="19">
        <f t="shared" ref="J163" si="134">J162+TIME(0,30,0)</f>
        <v>44016.270833333416</v>
      </c>
      <c r="K163" s="19">
        <f t="shared" ref="K163" si="135">K162+TIME(0,30,0)</f>
        <v>44016.354166666752</v>
      </c>
      <c r="L163" s="19">
        <f t="shared" ref="L163" si="136">L162+TIME(0,30,0)</f>
        <v>44016.437500000087</v>
      </c>
      <c r="M163" s="19">
        <f t="shared" ref="M163" si="137">M162+TIME(0,30,0)</f>
        <v>44015.937500000087</v>
      </c>
      <c r="O163" s="14" t="s">
        <v>224</v>
      </c>
      <c r="Q163" s="7"/>
    </row>
    <row r="164" spans="1:20" s="4" customFormat="1" x14ac:dyDescent="0.35">
      <c r="O164" s="14" t="s">
        <v>225</v>
      </c>
    </row>
    <row r="165" spans="1:20" s="4" customFormat="1" x14ac:dyDescent="0.35">
      <c r="O165" s="7"/>
    </row>
    <row r="166" spans="1:20" s="4" customFormat="1" x14ac:dyDescent="0.35">
      <c r="O166" s="7"/>
    </row>
    <row r="167" spans="1:20" s="4" customFormat="1" x14ac:dyDescent="0.35">
      <c r="O167" s="7"/>
    </row>
    <row r="168" spans="1:20" s="4" customFormat="1" x14ac:dyDescent="0.35">
      <c r="O168" s="7"/>
    </row>
    <row r="169" spans="1:20" s="4" customFormat="1" x14ac:dyDescent="0.35">
      <c r="O169" s="7"/>
    </row>
    <row r="170" spans="1:20" s="4" customFormat="1" x14ac:dyDescent="0.35">
      <c r="O170" s="7"/>
    </row>
    <row r="171" spans="1:20" s="4" customFormat="1" x14ac:dyDescent="0.35">
      <c r="O171" s="7"/>
    </row>
    <row r="172" spans="1:20" s="4" customFormat="1" x14ac:dyDescent="0.35">
      <c r="O172" s="7"/>
    </row>
    <row r="173" spans="1:20" s="4" customFormat="1" x14ac:dyDescent="0.35">
      <c r="O173" s="7"/>
    </row>
    <row r="174" spans="1:20" s="4" customFormat="1" x14ac:dyDescent="0.35">
      <c r="O174" s="7"/>
    </row>
    <row r="175" spans="1:20" s="4" customFormat="1" x14ac:dyDescent="0.35">
      <c r="O175" s="7"/>
    </row>
    <row r="176" spans="1:20" s="4" customFormat="1" x14ac:dyDescent="0.35">
      <c r="O176" s="7"/>
    </row>
    <row r="177" spans="15:15" s="4" customFormat="1" ht="47" customHeight="1" x14ac:dyDescent="0.35">
      <c r="O177" s="7"/>
    </row>
    <row r="178" spans="15:15" s="4" customFormat="1" x14ac:dyDescent="0.35">
      <c r="O178" s="7"/>
    </row>
    <row r="179" spans="15:15" s="4" customFormat="1" x14ac:dyDescent="0.35">
      <c r="O179" s="7"/>
    </row>
    <row r="180" spans="15:15" s="4" customFormat="1" x14ac:dyDescent="0.35">
      <c r="O180" s="7"/>
    </row>
    <row r="181" spans="15:15" s="4" customFormat="1" x14ac:dyDescent="0.35">
      <c r="O181" s="7"/>
    </row>
    <row r="182" spans="15:15" s="4" customFormat="1" x14ac:dyDescent="0.35">
      <c r="O182" s="7"/>
    </row>
    <row r="183" spans="15:15" s="4" customFormat="1" ht="21" customHeight="1" x14ac:dyDescent="0.35">
      <c r="O183" s="7"/>
    </row>
    <row r="184" spans="15:15" s="4" customFormat="1" x14ac:dyDescent="0.35">
      <c r="O184" s="7"/>
    </row>
    <row r="185" spans="15:15" s="4" customFormat="1" x14ac:dyDescent="0.35">
      <c r="O185" s="7"/>
    </row>
    <row r="186" spans="15:15" s="4" customFormat="1" x14ac:dyDescent="0.35">
      <c r="O186" s="7"/>
    </row>
    <row r="187" spans="15:15" s="4" customFormat="1" x14ac:dyDescent="0.35">
      <c r="O187" s="7"/>
    </row>
    <row r="188" spans="15:15" s="4" customFormat="1" x14ac:dyDescent="0.35"/>
    <row r="189" spans="15:15" s="4" customFormat="1" x14ac:dyDescent="0.35">
      <c r="O189" s="7"/>
    </row>
    <row r="190" spans="15:15" s="4" customFormat="1" x14ac:dyDescent="0.35">
      <c r="O190" s="7"/>
    </row>
    <row r="191" spans="15:15" s="4" customFormat="1" x14ac:dyDescent="0.35">
      <c r="O191" s="7"/>
    </row>
    <row r="192" spans="15:15" s="4" customFormat="1" x14ac:dyDescent="0.35">
      <c r="O192" s="7"/>
    </row>
    <row r="193" spans="1:20" s="4" customFormat="1" x14ac:dyDescent="0.35">
      <c r="O193" s="7"/>
    </row>
    <row r="194" spans="1:20" s="4" customFormat="1" x14ac:dyDescent="0.35">
      <c r="O194" s="7"/>
    </row>
    <row r="195" spans="1:20" s="4" customFormat="1" x14ac:dyDescent="0.35">
      <c r="O195" s="7"/>
    </row>
    <row r="196" spans="1:20" s="4" customFormat="1" x14ac:dyDescent="0.35">
      <c r="O196" s="7"/>
    </row>
    <row r="197" spans="1:20" s="4" customFormat="1" x14ac:dyDescent="0.35">
      <c r="O197" s="7"/>
    </row>
    <row r="198" spans="1:20" x14ac:dyDescent="0.35">
      <c r="A198" s="4"/>
      <c r="B198" s="4"/>
      <c r="C198" s="4"/>
      <c r="D198" s="4"/>
      <c r="E198" s="4"/>
      <c r="F198" s="4"/>
      <c r="G198" s="4"/>
      <c r="H198" s="4"/>
      <c r="J198" s="4"/>
      <c r="K198" s="4"/>
      <c r="L198" s="4"/>
      <c r="M198" s="4"/>
      <c r="N198" s="4"/>
      <c r="O198" s="4"/>
      <c r="P198" s="3"/>
      <c r="Q198" s="3"/>
      <c r="R198" s="3"/>
      <c r="S198" s="3"/>
      <c r="T198" s="3"/>
    </row>
    <row r="199" spans="1:20" x14ac:dyDescent="0.35">
      <c r="A199" s="4"/>
      <c r="B199" s="4"/>
      <c r="C199" s="4"/>
      <c r="D199" s="4"/>
      <c r="E199" s="4"/>
      <c r="F199" s="4"/>
      <c r="G199" s="4"/>
      <c r="H199" s="4"/>
      <c r="J199" s="4"/>
      <c r="K199" s="4"/>
      <c r="L199" s="4"/>
      <c r="M199" s="4"/>
      <c r="N199" s="4"/>
      <c r="O199" s="3"/>
      <c r="P199" s="3"/>
      <c r="Q199" s="3"/>
      <c r="R199" s="3"/>
      <c r="S199" s="3"/>
      <c r="T199" s="3"/>
    </row>
    <row r="200" spans="1:20" x14ac:dyDescent="0.35">
      <c r="A200" s="4"/>
      <c r="B200" s="4"/>
      <c r="C200" s="4"/>
      <c r="D200" s="4"/>
      <c r="E200" s="4"/>
      <c r="F200" s="4"/>
      <c r="G200" s="4"/>
      <c r="H200" s="4"/>
      <c r="J200" s="4"/>
      <c r="K200" s="4"/>
      <c r="L200" s="4"/>
      <c r="M200" s="4"/>
      <c r="N200" s="4"/>
      <c r="O200" s="3"/>
      <c r="P200" s="3"/>
      <c r="Q200" s="3"/>
      <c r="R200" s="3"/>
      <c r="S200" s="3"/>
      <c r="T200" s="3"/>
    </row>
    <row r="201" spans="1:20" x14ac:dyDescent="0.35">
      <c r="A201" s="4"/>
      <c r="B201" s="4"/>
      <c r="C201" s="4"/>
      <c r="D201" s="4"/>
      <c r="E201" s="4"/>
      <c r="F201" s="4"/>
      <c r="G201" s="4"/>
      <c r="H201" s="4"/>
      <c r="J201" s="4"/>
      <c r="K201" s="4"/>
      <c r="L201" s="4"/>
      <c r="M201" s="4"/>
      <c r="N201" s="3"/>
      <c r="O201" s="3"/>
      <c r="P201" s="3"/>
      <c r="Q201" s="3"/>
      <c r="R201" s="3"/>
      <c r="S201" s="3"/>
      <c r="T201" s="3"/>
    </row>
    <row r="202" spans="1:20" x14ac:dyDescent="0.35">
      <c r="A202" s="4"/>
      <c r="B202" s="4"/>
      <c r="C202" s="4"/>
      <c r="D202" s="4"/>
      <c r="E202" s="4"/>
      <c r="F202" s="4"/>
      <c r="G202" s="4"/>
      <c r="H202" s="4"/>
      <c r="J202" s="4"/>
      <c r="K202" s="4"/>
      <c r="L202" s="4"/>
      <c r="M202" s="4"/>
      <c r="N202" s="3"/>
      <c r="O202" s="3"/>
      <c r="P202" s="3"/>
      <c r="Q202" s="3"/>
      <c r="R202" s="3"/>
      <c r="S202" s="3"/>
      <c r="T202" s="3"/>
    </row>
    <row r="203" spans="1:20" x14ac:dyDescent="0.35">
      <c r="A203" s="4"/>
      <c r="B203" s="4"/>
      <c r="C203" s="4"/>
      <c r="D203" s="4"/>
      <c r="E203" s="4"/>
      <c r="F203" s="4"/>
      <c r="G203" s="4"/>
      <c r="H203" s="4"/>
      <c r="J203" s="4"/>
      <c r="K203" s="4"/>
      <c r="L203" s="4"/>
      <c r="M203" s="4"/>
      <c r="N203" s="3"/>
      <c r="O203" s="3"/>
    </row>
    <row r="204" spans="1:20" x14ac:dyDescent="0.35">
      <c r="A204" s="4"/>
      <c r="B204" s="4"/>
      <c r="C204" s="4"/>
      <c r="D204" s="4"/>
      <c r="E204" s="4"/>
      <c r="F204" s="4"/>
      <c r="G204" s="4"/>
      <c r="H204" s="4"/>
      <c r="J204" s="4"/>
      <c r="K204" s="4"/>
      <c r="L204" s="4"/>
      <c r="M204" s="4"/>
      <c r="N204" s="3"/>
    </row>
    <row r="205" spans="1:20" x14ac:dyDescent="0.35">
      <c r="A205" s="4"/>
      <c r="B205" s="4"/>
      <c r="C205" s="4"/>
      <c r="D205" s="4"/>
      <c r="E205" s="4"/>
      <c r="F205" s="4"/>
      <c r="G205" s="4"/>
      <c r="H205" s="4"/>
      <c r="J205" s="4"/>
      <c r="K205" s="4"/>
      <c r="L205" s="4"/>
      <c r="M205" s="4"/>
      <c r="N205" s="3"/>
    </row>
    <row r="206" spans="1:20" x14ac:dyDescent="0.35">
      <c r="A206" s="4"/>
      <c r="B206" s="4"/>
      <c r="C206" s="4"/>
      <c r="D206" s="4"/>
      <c r="E206" s="4"/>
      <c r="F206" s="4"/>
      <c r="G206" s="4"/>
      <c r="H206" s="4"/>
      <c r="J206" s="4"/>
      <c r="K206" s="4"/>
      <c r="L206" s="4"/>
      <c r="M206" s="4"/>
    </row>
    <row r="207" spans="1:20" x14ac:dyDescent="0.35">
      <c r="A207" s="4"/>
      <c r="B207" s="4"/>
      <c r="C207" s="4"/>
      <c r="D207" s="4"/>
      <c r="E207" s="4"/>
      <c r="F207" s="4"/>
      <c r="G207" s="4"/>
      <c r="H207" s="4"/>
      <c r="J207" s="4"/>
      <c r="K207" s="4"/>
      <c r="L207" s="4"/>
      <c r="M207" s="4"/>
    </row>
    <row r="208" spans="1:20" x14ac:dyDescent="0.35">
      <c r="A208" s="4"/>
      <c r="B208" s="4"/>
      <c r="C208" s="4"/>
      <c r="D208" s="4"/>
      <c r="E208" s="4"/>
      <c r="F208" s="4"/>
      <c r="G208" s="4"/>
      <c r="H208" s="4"/>
      <c r="J208" s="4"/>
      <c r="K208" s="4"/>
      <c r="L208" s="4"/>
      <c r="M208" s="4"/>
    </row>
    <row r="209" spans="1:13" x14ac:dyDescent="0.35">
      <c r="A209" s="4"/>
      <c r="B209" s="4"/>
      <c r="C209" s="4"/>
      <c r="D209" s="4"/>
      <c r="E209" s="4"/>
      <c r="F209" s="4"/>
      <c r="G209" s="4"/>
      <c r="H209" s="4"/>
      <c r="J209" s="4"/>
      <c r="K209" s="4"/>
      <c r="L209" s="4"/>
      <c r="M209" s="4"/>
    </row>
    <row r="210" spans="1:13" x14ac:dyDescent="0.35">
      <c r="A210" s="4"/>
      <c r="B210" s="4"/>
      <c r="C210" s="4"/>
      <c r="D210" s="4"/>
      <c r="E210" s="4"/>
      <c r="F210" s="4"/>
      <c r="G210" s="4"/>
      <c r="H210" s="4"/>
      <c r="J210" s="4"/>
      <c r="K210" s="4"/>
      <c r="L210" s="4"/>
      <c r="M210" s="4"/>
    </row>
    <row r="211" spans="1:13" x14ac:dyDescent="0.35">
      <c r="A211" s="4"/>
      <c r="B211" s="4"/>
      <c r="C211" s="4"/>
      <c r="D211" s="4"/>
      <c r="E211" s="4"/>
      <c r="F211" s="4"/>
      <c r="G211" s="4"/>
      <c r="H211" s="4"/>
      <c r="J211" s="4"/>
      <c r="K211" s="4"/>
      <c r="L211" s="4"/>
      <c r="M211" s="4"/>
    </row>
    <row r="212" spans="1:13" x14ac:dyDescent="0.35">
      <c r="A212" s="4"/>
      <c r="B212" s="4"/>
      <c r="C212" s="4"/>
      <c r="D212" s="4"/>
      <c r="E212" s="4"/>
      <c r="F212" s="4"/>
      <c r="G212" s="4"/>
      <c r="H212" s="4"/>
      <c r="J212" s="4"/>
      <c r="K212" s="4"/>
      <c r="L212" s="4"/>
      <c r="M212" s="4"/>
    </row>
    <row r="213" spans="1:13" x14ac:dyDescent="0.35">
      <c r="A213" s="18"/>
      <c r="B213" s="18"/>
      <c r="C213" s="18"/>
      <c r="D213" s="18"/>
      <c r="E213" s="18"/>
      <c r="F213" s="18"/>
      <c r="G213" s="18"/>
      <c r="H213" s="18"/>
      <c r="J213" s="18"/>
      <c r="K213" s="18"/>
      <c r="L213" s="18"/>
      <c r="M213" s="18"/>
    </row>
    <row r="214" spans="1:13" x14ac:dyDescent="0.35">
      <c r="A214" s="18"/>
      <c r="B214" s="18"/>
      <c r="C214" s="18"/>
      <c r="D214" s="18"/>
      <c r="E214" s="18"/>
      <c r="F214" s="18"/>
      <c r="G214" s="18"/>
      <c r="H214" s="18"/>
      <c r="J214" s="18"/>
      <c r="K214" s="18"/>
      <c r="L214" s="18"/>
      <c r="M214" s="18"/>
    </row>
    <row r="215" spans="1:13" x14ac:dyDescent="0.35">
      <c r="A215" s="18"/>
      <c r="B215" s="18"/>
      <c r="C215" s="18"/>
      <c r="D215" s="18"/>
      <c r="E215" s="18"/>
      <c r="F215" s="18"/>
      <c r="G215" s="18"/>
      <c r="H215" s="18"/>
      <c r="J215" s="18"/>
      <c r="K215" s="18"/>
      <c r="L215" s="18"/>
      <c r="M215" s="18"/>
    </row>
    <row r="216" spans="1:13" x14ac:dyDescent="0.35">
      <c r="A216" s="18"/>
      <c r="B216" s="18"/>
      <c r="C216" s="18"/>
      <c r="D216" s="18"/>
      <c r="E216" s="18"/>
      <c r="F216" s="18"/>
      <c r="G216" s="18"/>
      <c r="H216" s="18"/>
      <c r="J216" s="18"/>
      <c r="K216" s="18"/>
      <c r="L216" s="18"/>
      <c r="M216" s="18"/>
    </row>
    <row r="217" spans="1:13" x14ac:dyDescent="0.35">
      <c r="A217" s="18"/>
      <c r="B217" s="18"/>
      <c r="C217" s="18"/>
      <c r="D217" s="18"/>
      <c r="E217" s="18"/>
      <c r="F217" s="18"/>
      <c r="G217" s="18"/>
      <c r="H217" s="18"/>
      <c r="J217" s="18"/>
      <c r="K217" s="18"/>
      <c r="L217" s="18"/>
      <c r="M217" s="18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4294967293" r:id="rId1"/>
  <headerFooter>
    <oddHeader>&amp;LIUT 2021&amp;CProgramme at a glance M. EAST/INDIA/ASIA/AUS/NZ&amp;R21-23 July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programme</vt:lpstr>
      <vt:lpstr>programme!Print_Area</vt:lpstr>
      <vt:lpstr>programme!Print_Titles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Tierney</dc:creator>
  <cp:lastModifiedBy>Tierney, Anne Margaret</cp:lastModifiedBy>
  <cp:lastPrinted>2022-06-15T10:39:45Z</cp:lastPrinted>
  <dcterms:created xsi:type="dcterms:W3CDTF">2020-06-14T14:54:09Z</dcterms:created>
  <dcterms:modified xsi:type="dcterms:W3CDTF">2024-03-18T20:25:43Z</dcterms:modified>
</cp:coreProperties>
</file>